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30" yWindow="630" windowWidth="13050" windowHeight="10635"/>
  </bookViews>
  <sheets>
    <sheet name="Тренажеры" sheetId="1" r:id="rId1"/>
    <sheet name=" Стойки" sheetId="2" r:id="rId2"/>
    <sheet name="Штанги" sheetId="3" r:id="rId3"/>
    <sheet name="Грифы" sheetId="4" r:id="rId4"/>
    <sheet name="Коврики" sheetId="5" r:id="rId5"/>
    <sheet name="Акссесуары для тренажеров" sheetId="6" r:id="rId6"/>
    <sheet name="Гантели классик" sheetId="7" r:id="rId7"/>
    <sheet name="Гантели профи" sheetId="8" r:id="rId8"/>
    <sheet name="Гантель разборная диаметр 25мм" sheetId="9" r:id="rId9"/>
    <sheet name="Гантель разборная диаметр 30мм" sheetId="10" r:id="rId10"/>
    <sheet name="Гантель разборная диаметр 50мм" sheetId="11" r:id="rId11"/>
    <sheet name="Гантель хромированная" sheetId="12" r:id="rId12"/>
  </sheets>
  <calcPr calcId="125725"/>
  <extLst>
    <ext uri="GoogleSheetsCustomDataVersion2">
      <go:sheetsCustomData xmlns:go="http://customooxmlschemas.google.com/" r:id="rId16" roundtripDataChecksum="32L+PpqSX46JXQU/PeXtAZuxIILni0HmdQ2Y9l4Z8go="/>
    </ext>
  </extLst>
</workbook>
</file>

<file path=xl/calcChain.xml><?xml version="1.0" encoding="utf-8"?>
<calcChain xmlns="http://schemas.openxmlformats.org/spreadsheetml/2006/main">
  <c r="E14" i="12"/>
  <c r="D14"/>
  <c r="D13"/>
  <c r="E13" s="1"/>
  <c r="E12"/>
  <c r="D12"/>
  <c r="E11"/>
  <c r="D11"/>
  <c r="E10"/>
  <c r="D10"/>
  <c r="D9"/>
  <c r="E9" s="1"/>
  <c r="D8"/>
  <c r="E8" s="1"/>
  <c r="D7"/>
  <c r="E7" s="1"/>
  <c r="E6"/>
  <c r="D6"/>
  <c r="E5"/>
  <c r="D5"/>
  <c r="E4"/>
  <c r="D4"/>
  <c r="E3"/>
  <c r="D3"/>
  <c r="E11" i="11"/>
  <c r="D11"/>
  <c r="E10"/>
  <c r="D10"/>
  <c r="E9"/>
  <c r="D9"/>
  <c r="D8"/>
  <c r="E8" s="1"/>
  <c r="E7"/>
  <c r="D7"/>
  <c r="E6"/>
  <c r="D6"/>
  <c r="E5"/>
  <c r="D5"/>
  <c r="E4"/>
  <c r="D4"/>
  <c r="E3"/>
  <c r="D3"/>
  <c r="E11" i="10"/>
  <c r="D11"/>
  <c r="E10"/>
  <c r="D10"/>
  <c r="D9"/>
  <c r="E9" s="1"/>
  <c r="D8"/>
  <c r="E8" s="1"/>
  <c r="E7"/>
  <c r="D7"/>
  <c r="E6"/>
  <c r="D6"/>
  <c r="E5"/>
  <c r="D5"/>
  <c r="E4"/>
  <c r="D4"/>
  <c r="E3"/>
  <c r="D3"/>
  <c r="E11" i="9"/>
  <c r="D11"/>
  <c r="D10"/>
  <c r="E10" s="1"/>
  <c r="D9"/>
  <c r="E9" s="1"/>
  <c r="E8"/>
  <c r="D8"/>
  <c r="E7"/>
  <c r="D7"/>
  <c r="E6"/>
  <c r="D6"/>
  <c r="E5"/>
  <c r="D5"/>
  <c r="E4"/>
  <c r="D4"/>
  <c r="E3"/>
  <c r="D3"/>
  <c r="E31" i="8"/>
  <c r="F31" s="1"/>
  <c r="E30"/>
  <c r="F30" s="1"/>
  <c r="E29"/>
  <c r="F29" s="1"/>
  <c r="F28"/>
  <c r="E28"/>
  <c r="F27"/>
  <c r="E27"/>
  <c r="F26"/>
  <c r="E26"/>
  <c r="F25"/>
  <c r="E25"/>
  <c r="F24"/>
  <c r="E24"/>
  <c r="E23"/>
  <c r="F23" s="1"/>
  <c r="E22"/>
  <c r="F22" s="1"/>
  <c r="E21"/>
  <c r="F21" s="1"/>
  <c r="F20"/>
  <c r="E20"/>
  <c r="F19"/>
  <c r="E19"/>
  <c r="F18"/>
  <c r="E18"/>
  <c r="F17"/>
  <c r="E17"/>
  <c r="F16"/>
  <c r="E16"/>
  <c r="E15"/>
  <c r="F15" s="1"/>
  <c r="E14"/>
  <c r="F14" s="1"/>
  <c r="E13"/>
  <c r="F13" s="1"/>
  <c r="F12"/>
  <c r="E12"/>
  <c r="F11"/>
  <c r="E11"/>
  <c r="F10"/>
  <c r="E10"/>
  <c r="F9"/>
  <c r="E9"/>
  <c r="F8"/>
  <c r="E8"/>
  <c r="E7"/>
  <c r="F7" s="1"/>
  <c r="E6"/>
  <c r="F6" s="1"/>
  <c r="E5"/>
  <c r="F5" s="1"/>
  <c r="F4"/>
  <c r="E4"/>
  <c r="F3"/>
  <c r="E3"/>
  <c r="F61" i="7"/>
  <c r="E61"/>
  <c r="F60"/>
  <c r="E60"/>
  <c r="F59"/>
  <c r="E59"/>
  <c r="E58"/>
  <c r="F58" s="1"/>
  <c r="E57"/>
  <c r="F57" s="1"/>
  <c r="E56"/>
  <c r="F56" s="1"/>
  <c r="F55"/>
  <c r="E55"/>
  <c r="F54"/>
  <c r="E54"/>
  <c r="F53"/>
  <c r="E53"/>
  <c r="F52"/>
  <c r="E52"/>
  <c r="F51"/>
  <c r="E51"/>
  <c r="E50"/>
  <c r="F50" s="1"/>
  <c r="E49"/>
  <c r="F49" s="1"/>
  <c r="E48"/>
  <c r="F48" s="1"/>
  <c r="F47"/>
  <c r="E47"/>
  <c r="F46"/>
  <c r="E46"/>
  <c r="F45"/>
  <c r="E45"/>
  <c r="F44"/>
  <c r="E44"/>
  <c r="F43"/>
  <c r="E43"/>
  <c r="E42"/>
  <c r="F42" s="1"/>
  <c r="E41"/>
  <c r="F41" s="1"/>
  <c r="E40"/>
  <c r="F40" s="1"/>
  <c r="F39"/>
  <c r="E39"/>
  <c r="F38"/>
  <c r="E38"/>
  <c r="F37"/>
  <c r="E37"/>
  <c r="F36"/>
  <c r="E36"/>
  <c r="F35"/>
  <c r="E35"/>
  <c r="E34"/>
  <c r="F34" s="1"/>
  <c r="E33"/>
  <c r="F33" s="1"/>
  <c r="E32"/>
  <c r="F32" s="1"/>
  <c r="F31"/>
  <c r="E31"/>
  <c r="F30"/>
  <c r="E30"/>
  <c r="F29"/>
  <c r="E29"/>
  <c r="F28"/>
  <c r="E28"/>
  <c r="F27"/>
  <c r="E27"/>
  <c r="E26"/>
  <c r="F26" s="1"/>
  <c r="E25"/>
  <c r="F25" s="1"/>
  <c r="F24"/>
  <c r="E24"/>
  <c r="F23"/>
  <c r="E23"/>
  <c r="F22"/>
  <c r="E22"/>
  <c r="F21"/>
  <c r="E21"/>
  <c r="F20"/>
  <c r="E20"/>
  <c r="F19"/>
  <c r="E19"/>
  <c r="E18"/>
  <c r="F18" s="1"/>
  <c r="E17"/>
  <c r="F17" s="1"/>
  <c r="F16"/>
  <c r="E16"/>
  <c r="F15"/>
  <c r="E15"/>
  <c r="F14"/>
  <c r="E14"/>
  <c r="F13"/>
  <c r="E13"/>
  <c r="F12"/>
  <c r="E12"/>
  <c r="F11"/>
  <c r="E11"/>
  <c r="E10"/>
  <c r="F10" s="1"/>
  <c r="E9"/>
  <c r="F9" s="1"/>
  <c r="F8"/>
  <c r="E8"/>
  <c r="F7"/>
  <c r="E7"/>
  <c r="F6"/>
  <c r="E6"/>
  <c r="F5"/>
  <c r="E5"/>
  <c r="F4"/>
  <c r="E4"/>
  <c r="F3"/>
  <c r="E3"/>
  <c r="D19" i="6"/>
  <c r="E19" s="1"/>
  <c r="D18"/>
  <c r="E18" s="1"/>
  <c r="E17"/>
  <c r="D17"/>
  <c r="E16"/>
  <c r="D16"/>
  <c r="E15"/>
  <c r="D15"/>
  <c r="E14"/>
  <c r="D14"/>
  <c r="E13"/>
  <c r="D13"/>
  <c r="E12"/>
  <c r="D12"/>
  <c r="D11"/>
  <c r="E11" s="1"/>
  <c r="D10"/>
  <c r="E10" s="1"/>
  <c r="E9"/>
  <c r="D9"/>
  <c r="E8"/>
  <c r="D8"/>
  <c r="E7"/>
  <c r="D7"/>
  <c r="E6"/>
  <c r="D6"/>
  <c r="E5"/>
  <c r="D5"/>
  <c r="E4"/>
  <c r="D4"/>
  <c r="D3"/>
  <c r="E3" s="1"/>
  <c r="D8" i="5"/>
  <c r="D7"/>
  <c r="D6"/>
  <c r="D5"/>
  <c r="D4"/>
  <c r="D3"/>
  <c r="E3" s="1"/>
  <c r="D32" i="4"/>
  <c r="E32" s="1"/>
  <c r="D31"/>
  <c r="E31" s="1"/>
  <c r="D30"/>
  <c r="E30" s="1"/>
  <c r="D29"/>
  <c r="E29" s="1"/>
  <c r="D28"/>
  <c r="E28" s="1"/>
  <c r="E27"/>
  <c r="D27"/>
  <c r="D26"/>
  <c r="E26" s="1"/>
  <c r="D25"/>
  <c r="E25" s="1"/>
  <c r="E24"/>
  <c r="D24"/>
  <c r="D23"/>
  <c r="E23" s="1"/>
  <c r="E22"/>
  <c r="D22"/>
  <c r="E21"/>
  <c r="D21"/>
  <c r="D20"/>
  <c r="E20" s="1"/>
  <c r="E19"/>
  <c r="D19"/>
  <c r="D18"/>
  <c r="E18" s="1"/>
  <c r="D17"/>
  <c r="E17" s="1"/>
  <c r="E16"/>
  <c r="D16"/>
  <c r="D15"/>
  <c r="E15" s="1"/>
  <c r="E14"/>
  <c r="D14"/>
  <c r="E13"/>
  <c r="D13"/>
  <c r="D12"/>
  <c r="E12" s="1"/>
  <c r="E11"/>
  <c r="D11"/>
  <c r="D10"/>
  <c r="E10" s="1"/>
  <c r="D9"/>
  <c r="E9" s="1"/>
  <c r="E8"/>
  <c r="D8"/>
  <c r="D7"/>
  <c r="E7" s="1"/>
  <c r="E6"/>
  <c r="D6"/>
  <c r="E5"/>
  <c r="D5"/>
  <c r="D4"/>
  <c r="E4" s="1"/>
  <c r="E3"/>
  <c r="D3"/>
  <c r="D29" i="3"/>
  <c r="E29" s="1"/>
  <c r="D28"/>
  <c r="E28" s="1"/>
  <c r="E27"/>
  <c r="D27"/>
  <c r="D26"/>
  <c r="E26" s="1"/>
  <c r="E25"/>
  <c r="D25"/>
  <c r="E24"/>
  <c r="D24"/>
  <c r="D23"/>
  <c r="E23" s="1"/>
  <c r="E22"/>
  <c r="D22"/>
  <c r="D21"/>
  <c r="E21" s="1"/>
  <c r="D20"/>
  <c r="E20" s="1"/>
  <c r="E19"/>
  <c r="D19"/>
  <c r="D18"/>
  <c r="E18" s="1"/>
  <c r="E17"/>
  <c r="D17"/>
  <c r="E16"/>
  <c r="D16"/>
  <c r="D15"/>
  <c r="E15" s="1"/>
  <c r="E14"/>
  <c r="D14"/>
  <c r="D13"/>
  <c r="E13" s="1"/>
  <c r="D12"/>
  <c r="E12" s="1"/>
  <c r="E11"/>
  <c r="D11"/>
  <c r="D10"/>
  <c r="E10" s="1"/>
  <c r="E9"/>
  <c r="D9"/>
  <c r="E8"/>
  <c r="D8"/>
  <c r="D7"/>
  <c r="E7" s="1"/>
  <c r="E6"/>
  <c r="D6"/>
  <c r="D5"/>
  <c r="E5" s="1"/>
  <c r="D4"/>
  <c r="E4" s="1"/>
  <c r="E3"/>
  <c r="D3"/>
  <c r="D16" i="2"/>
  <c r="E16" s="1"/>
  <c r="E15"/>
  <c r="D15"/>
  <c r="E14"/>
  <c r="D14"/>
  <c r="D13"/>
  <c r="E13" s="1"/>
  <c r="E12"/>
  <c r="D12"/>
  <c r="D11"/>
  <c r="E11" s="1"/>
  <c r="D10"/>
  <c r="E10" s="1"/>
  <c r="E9"/>
  <c r="D9"/>
  <c r="D8"/>
  <c r="E8" s="1"/>
  <c r="E7"/>
  <c r="D7"/>
  <c r="E6"/>
  <c r="D6"/>
  <c r="D5"/>
  <c r="E5" s="1"/>
  <c r="E4"/>
  <c r="D4"/>
  <c r="D3"/>
  <c r="E3" s="1"/>
</calcChain>
</file>

<file path=xl/sharedStrings.xml><?xml version="1.0" encoding="utf-8"?>
<sst xmlns="http://schemas.openxmlformats.org/spreadsheetml/2006/main" count="621" uniqueCount="491">
  <si>
    <t>Курс евро = 98,7578</t>
  </si>
  <si>
    <t xml:space="preserve">Название </t>
  </si>
  <si>
    <t>Артикул</t>
  </si>
  <si>
    <t>Цена (Рубли)</t>
  </si>
  <si>
    <t>Цена (Евро)</t>
  </si>
  <si>
    <t>Цена + 10%</t>
  </si>
  <si>
    <t>Стойка для хранения аксессуаров</t>
  </si>
  <si>
    <t>MB 1.04</t>
  </si>
  <si>
    <t>Стойка для хранения аксессуаров малая</t>
  </si>
  <si>
    <t>MB 1.05</t>
  </si>
  <si>
    <t>Стойка для хранения грифов 10 позиций</t>
  </si>
  <si>
    <t>MB 1.17</t>
  </si>
  <si>
    <t>Стойка для хранения грифов 5 позиций</t>
  </si>
  <si>
    <t>MB 1.02</t>
  </si>
  <si>
    <t>Стойка для хранения дисков диаметром 25мм А-образная 5 позиций</t>
  </si>
  <si>
    <t>MB 1.12</t>
  </si>
  <si>
    <t>Стойка для хранения дисков диаметром 50мм А-образная 5 позиций</t>
  </si>
  <si>
    <t>MB 1.13</t>
  </si>
  <si>
    <t>Стойка для хранения дисков диаметром 50мм А-образная 9 позиций</t>
  </si>
  <si>
    <t>MB 1.11</t>
  </si>
  <si>
    <t>Стойка для хранения дисков 25мм елочка 6 позиций</t>
  </si>
  <si>
    <t>MB 1.14</t>
  </si>
  <si>
    <t>Стойка для хранения дисков на 5мм елочка 6 позиций</t>
  </si>
  <si>
    <t>MB 1.15</t>
  </si>
  <si>
    <t>Стойка для хранения профессиональных гантелей на 15 пар</t>
  </si>
  <si>
    <t>MB 1.19</t>
  </si>
  <si>
    <t>Стойка для хранения профессиональных гантелей на 10 пар</t>
  </si>
  <si>
    <t>MB 1.16</t>
  </si>
  <si>
    <t>Стойка для хранения профессиональных гантелей на 12 пар</t>
  </si>
  <si>
    <t>MB 1.18</t>
  </si>
  <si>
    <t xml:space="preserve">Стойка для хранения профессиональных гантелей на 5 пар </t>
  </si>
  <si>
    <t>MB 1.10</t>
  </si>
  <si>
    <t>Стойка для хранения хромированных гантелей фитнес на 10 пар</t>
  </si>
  <si>
    <t>MB 1.03</t>
  </si>
  <si>
    <t>Штанга неразборная с цветными дисками</t>
  </si>
  <si>
    <t>MB-BarMW-C37,5</t>
  </si>
  <si>
    <t>MB-BarMW-C25</t>
  </si>
  <si>
    <t>MB-BarMW-C12.5</t>
  </si>
  <si>
    <t>MB-BarMW-C40</t>
  </si>
  <si>
    <t>MB-BarMW-C27,5</t>
  </si>
  <si>
    <t>MB-BarMW-C15</t>
  </si>
  <si>
    <t>MB-BarMW-C30</t>
  </si>
  <si>
    <t>MB-BarMW-C17,5</t>
  </si>
  <si>
    <t>MB-BarMW-C32,5</t>
  </si>
  <si>
    <t>MB-BarMW-C20</t>
  </si>
  <si>
    <t>MB-BarMW-C35</t>
  </si>
  <si>
    <t>MB-BarMW-C10</t>
  </si>
  <si>
    <t>MB-BarMW-C22,5</t>
  </si>
  <si>
    <t>Штанга неразборная с черными дисками</t>
  </si>
  <si>
    <t>MB-BarMW-B20</t>
  </si>
  <si>
    <t>MB-BarMW-B35</t>
  </si>
  <si>
    <t>MB-BarMW-B22,5</t>
  </si>
  <si>
    <t>MB-BarMW-B10</t>
  </si>
  <si>
    <t>MB-BarMW-B37,5</t>
  </si>
  <si>
    <t>MB-BarMW-B25</t>
  </si>
  <si>
    <t>MB-BarMW-B12,5</t>
  </si>
  <si>
    <t>MB-BarMW-B40</t>
  </si>
  <si>
    <t>MB-BarMW-B27,5</t>
  </si>
  <si>
    <t>MB-BarMW-B15</t>
  </si>
  <si>
    <t>MB-BarMW-B30</t>
  </si>
  <si>
    <t>MB-BarMW-B17,5</t>
  </si>
  <si>
    <t>MB-BarMW-B32,5</t>
  </si>
  <si>
    <t>Комплект для домашних тренировок MB barbell ´home max´</t>
  </si>
  <si>
    <t>MB001HM</t>
  </si>
  <si>
    <t xml:space="preserve">Пока не добавлять </t>
  </si>
  <si>
    <t>Гриф U-образный</t>
  </si>
  <si>
    <t>MB-BarM50-UL</t>
  </si>
  <si>
    <t>Гриф Y-образный</t>
  </si>
  <si>
    <t>MB-BarM30-W</t>
  </si>
  <si>
    <t>Гриф W-образный</t>
  </si>
  <si>
    <t>MB-BarM50-WL</t>
  </si>
  <si>
    <t>Гриф Z-образный</t>
  </si>
  <si>
    <t>MB-BarM50-ZL</t>
  </si>
  <si>
    <t>MB-BarM30-ZB</t>
  </si>
  <si>
    <t>Гриф для пауэрлифтинга ВС-2200мм</t>
  </si>
  <si>
    <t>MB-BarM50H-PlftVS</t>
  </si>
  <si>
    <t>Гриф женский</t>
  </si>
  <si>
    <t>MB-BarM50H-W</t>
  </si>
  <si>
    <t>Гриф кривой W-образный</t>
  </si>
  <si>
    <t>MB-BarM25-WB</t>
  </si>
  <si>
    <t>Гриф кривой Z-образный</t>
  </si>
  <si>
    <t>MB-BarM25-ZB</t>
  </si>
  <si>
    <t>Гриф олимпийский ВС (особопрочная сталь) 2200мм</t>
  </si>
  <si>
    <t>MB-BarM50H-VS</t>
  </si>
  <si>
    <t>Гриф усиленный (сложный) длина - 2200мм</t>
  </si>
  <si>
    <t>MB-BarM50H-2200O</t>
  </si>
  <si>
    <t>Гриф, длина 1250мм</t>
  </si>
  <si>
    <t>MB-BarM50-1250L</t>
  </si>
  <si>
    <t>Гриф, длина 1400мм</t>
  </si>
  <si>
    <t>MB-BarM50-1400L</t>
  </si>
  <si>
    <t>Гриф, длина 1850мм</t>
  </si>
  <si>
    <t>MB-BarM50-1800L</t>
  </si>
  <si>
    <t>Гриф, длина 2000мм</t>
  </si>
  <si>
    <t>MB-BarM50-2000L</t>
  </si>
  <si>
    <t>Гриф, длина 2200мм</t>
  </si>
  <si>
    <t>MB-BarM50-2200L</t>
  </si>
  <si>
    <t>Гриф 1250мм</t>
  </si>
  <si>
    <t>MB-BarM30-1250В</t>
  </si>
  <si>
    <t>MB-BarM25-1250В</t>
  </si>
  <si>
    <t>Гриф 1500мм</t>
  </si>
  <si>
    <t>MB-BarM25-1500В</t>
  </si>
  <si>
    <t>MB-BarM30-1500В</t>
  </si>
  <si>
    <t>Гриф 1800мм</t>
  </si>
  <si>
    <t>MB-BarM25-1800В</t>
  </si>
  <si>
    <t>MB-BarM30-1800В</t>
  </si>
  <si>
    <t>Гриф для гантели хромированный, 390мм.</t>
  </si>
  <si>
    <t>MB-BarM50-M390B</t>
  </si>
  <si>
    <t>Гриф для гантели хромированный, 490мм</t>
  </si>
  <si>
    <t>MB-BarM50-M490B</t>
  </si>
  <si>
    <t>Гриф для гантели хромированный, 530мм</t>
  </si>
  <si>
    <t>MB-BarM50-530L</t>
  </si>
  <si>
    <t>Гриф для гантели хромированный, 710мм</t>
  </si>
  <si>
    <t>MB-BarM50-710L</t>
  </si>
  <si>
    <t>Гриф для гантели, длина 360мм</t>
  </si>
  <si>
    <t>MB-BarM25-370B</t>
  </si>
  <si>
    <t>MB-BarM30-370В</t>
  </si>
  <si>
    <t>Гриф для гантели, длина 400мм</t>
  </si>
  <si>
    <t>MB-BarM25-400B</t>
  </si>
  <si>
    <t>MB-BarM30-400В</t>
  </si>
  <si>
    <t>Коврик резиновый черный, толщина 20 мм.</t>
  </si>
  <si>
    <t>MB-MatB1-20</t>
  </si>
  <si>
    <t>Коврик резиновый черный, толщина 12 мм.</t>
  </si>
  <si>
    <t>MB-MatBL-12</t>
  </si>
  <si>
    <t>Бордюр для коврика,черный,толщина 20 мм.</t>
  </si>
  <si>
    <t>MB-MatB-Bor20</t>
  </si>
  <si>
    <t>Бордюр для коврика,черный,толщина 12 мм.</t>
  </si>
  <si>
    <t>MB-MatB-Bor12</t>
  </si>
  <si>
    <t>Уголок для резинового бордюра,черный,толщина 20 мм.</t>
  </si>
  <si>
    <t>MB-MatB-Cor20</t>
  </si>
  <si>
    <t>Уголок для резинового бордюра,черный,толщина 12 мм.</t>
  </si>
  <si>
    <t>MB-MatB-Cor12</t>
  </si>
  <si>
    <t>Манжета Вип Комфорт для тяги кожаная, цвет салатово-синий</t>
  </si>
  <si>
    <t>3094_20SM</t>
  </si>
  <si>
    <t>Манжета Вип Комфорт для тяги кожаная, цвет лимонно-салатовый</t>
  </si>
  <si>
    <t>3094_10SM</t>
  </si>
  <si>
    <t>Ручка для мышц спины с параллельным хватом</t>
  </si>
  <si>
    <t>MB 5.11</t>
  </si>
  <si>
    <t>Ручка для тяги за голову 1400мм</t>
  </si>
  <si>
    <t>MB 5.01</t>
  </si>
  <si>
    <t>Ручка для тяги за голову 1100 мм</t>
  </si>
  <si>
    <t>MB 5.06</t>
  </si>
  <si>
    <t>Ручка для тяги W - образная (бицепс - трицепс)</t>
  </si>
  <si>
    <t>MB 5.09</t>
  </si>
  <si>
    <t>Манжета Супер Профи на бедро из эко кожи</t>
  </si>
  <si>
    <t>3093SM</t>
  </si>
  <si>
    <t>Ручка для тяги закрытая</t>
  </si>
  <si>
    <t>MB 5.04</t>
  </si>
  <si>
    <t>Ручка канатная</t>
  </si>
  <si>
    <t>MB 5.08</t>
  </si>
  <si>
    <t>Манжета Супер Профи силовая на ремне</t>
  </si>
  <si>
    <t>3092SM</t>
  </si>
  <si>
    <t>Ручка для тяги открытая</t>
  </si>
  <si>
    <t>MB 5.13</t>
  </si>
  <si>
    <t>Ручка для тяги к животу</t>
  </si>
  <si>
    <t>MB 5.02</t>
  </si>
  <si>
    <t>Ручка для тяги на трицепс</t>
  </si>
  <si>
    <t>MB 5.03</t>
  </si>
  <si>
    <t>Ручка для тяги короткая изогнутая</t>
  </si>
  <si>
    <t>MB 5.07</t>
  </si>
  <si>
    <t>Манжета для ног</t>
  </si>
  <si>
    <t>MB 5.12</t>
  </si>
  <si>
    <t>Ручка для тяги прямая 470 мм</t>
  </si>
  <si>
    <t>MB 5.05</t>
  </si>
  <si>
    <t>Манжета Комфорт с креплением на липучке синтетика</t>
  </si>
  <si>
    <t>3085SM</t>
  </si>
  <si>
    <t>Вращ.</t>
  </si>
  <si>
    <t>Не вращ.</t>
  </si>
  <si>
    <t>Гантель неразборая черная 81кг</t>
  </si>
  <si>
    <t>MB-FdbM-B81</t>
  </si>
  <si>
    <t>MB-FdbM-BN81</t>
  </si>
  <si>
    <t>Гантель неразборая черная 76кг</t>
  </si>
  <si>
    <t>MB-FdbM-B76</t>
  </si>
  <si>
    <t>MB-FdbM-BN76</t>
  </si>
  <si>
    <t>Гантель неразборая черная 71кг</t>
  </si>
  <si>
    <t>MB-FdbM-B71</t>
  </si>
  <si>
    <t>MB-FdbM-BN71</t>
  </si>
  <si>
    <t>Гантель неразборая черная 60кг</t>
  </si>
  <si>
    <t>MB-FdbM-B60</t>
  </si>
  <si>
    <t>MB-FdbM-BN60</t>
  </si>
  <si>
    <t>Гантель неразборая черная 59кг</t>
  </si>
  <si>
    <t>MB-FdbM-B59</t>
  </si>
  <si>
    <t>MB-FdbM-BN59</t>
  </si>
  <si>
    <t>Гантель неразборая черная 58кг</t>
  </si>
  <si>
    <t>MB-FdbM-B58</t>
  </si>
  <si>
    <t>MB-FdbM-BN58</t>
  </si>
  <si>
    <t>Гантель неразборая черная 57кг</t>
  </si>
  <si>
    <t>MB-FdbM-B57</t>
  </si>
  <si>
    <t>MB-FdbM-BN57</t>
  </si>
  <si>
    <t xml:space="preserve">Гантель неразборая черная 66кг </t>
  </si>
  <si>
    <t>MB-FdbM-B66</t>
  </si>
  <si>
    <t>MB-FdbM-BN66</t>
  </si>
  <si>
    <t>Гантель неразборая черная 56кг</t>
  </si>
  <si>
    <t>MB-FdbM-B56</t>
  </si>
  <si>
    <t>MB-FdbM-BN56</t>
  </si>
  <si>
    <t>Гантель неразборая черная 55кг</t>
  </si>
  <si>
    <t>MB-FdbM-B55</t>
  </si>
  <si>
    <t>MB-FdbM-BN55</t>
  </si>
  <si>
    <t>Гантель неразборая черная 54кг</t>
  </si>
  <si>
    <t>MB-FdbM-B54</t>
  </si>
  <si>
    <t>MB-FdbM-BN54</t>
  </si>
  <si>
    <t>Гантель неразборая черная 53кг</t>
  </si>
  <si>
    <t>MB-FdbM-B53</t>
  </si>
  <si>
    <t>MB-FdbM-BN53</t>
  </si>
  <si>
    <t>Гантель неразборая черная 63,5кг</t>
  </si>
  <si>
    <t>MB-FdbM-B63,5</t>
  </si>
  <si>
    <t>MB-FdbM-BN63,5</t>
  </si>
  <si>
    <t>Гантель неразборая черная 52кг</t>
  </si>
  <si>
    <t>MB-FdbM-B52</t>
  </si>
  <si>
    <t>MB-FdbM-BN52</t>
  </si>
  <si>
    <t>Гантель неразборая черная 51кг</t>
  </si>
  <si>
    <t>MB-FdbM-B51</t>
  </si>
  <si>
    <t>MB-FdbM-BN51</t>
  </si>
  <si>
    <t>Гантель неразборая черная 49кг</t>
  </si>
  <si>
    <t>MB-FdbM-B49</t>
  </si>
  <si>
    <t>MB-FdbM-BN49</t>
  </si>
  <si>
    <t>Гантель неразборая черная 48кг</t>
  </si>
  <si>
    <t>MB-FdbM-B48</t>
  </si>
  <si>
    <t>MB-FdbM-BN48</t>
  </si>
  <si>
    <t>Гантель неразборая черная 47кг</t>
  </si>
  <si>
    <t>MB-FdbM-B47</t>
  </si>
  <si>
    <t>MB-FdbM-BN47</t>
  </si>
  <si>
    <t>Гантель неразборая черная 46кг</t>
  </si>
  <si>
    <t>MB-FdbM-B46</t>
  </si>
  <si>
    <t>MB-FdbM-BN46</t>
  </si>
  <si>
    <t>Гантель неразборая черная 45кг</t>
  </si>
  <si>
    <t>MB-FdbM-B45</t>
  </si>
  <si>
    <t>MB-FdbM-BN45</t>
  </si>
  <si>
    <t>Гантель неразборая черная 44кг</t>
  </si>
  <si>
    <t>MB-FdbM-B44</t>
  </si>
  <si>
    <t>MB-FdbM-BN44</t>
  </si>
  <si>
    <t>Гантель неразборая черная 43кг</t>
  </si>
  <si>
    <t>MB-FdbM-B43</t>
  </si>
  <si>
    <t>MB-FdbM-BN43</t>
  </si>
  <si>
    <t>Гантель неразборая черная 42кг</t>
  </si>
  <si>
    <t>MB-FdbM-B42</t>
  </si>
  <si>
    <t>MB-FdbM-BN42</t>
  </si>
  <si>
    <t>Гантель неразборая черная 41кг</t>
  </si>
  <si>
    <t>MB-FdbM-B41</t>
  </si>
  <si>
    <t>MB-FdbM-BN41</t>
  </si>
  <si>
    <t>Гантель неразборая черная 40кг</t>
  </si>
  <si>
    <t>MB-FdbM-B40</t>
  </si>
  <si>
    <t>MB-FdbM-BN40</t>
  </si>
  <si>
    <t>Гантель неразборая черная 39кг</t>
  </si>
  <si>
    <t>MB-FdbM-B39</t>
  </si>
  <si>
    <t>MB-FdbM-BN39</t>
  </si>
  <si>
    <t>Гантель неразборая черная 38кг</t>
  </si>
  <si>
    <t>MB-FdbM-B38</t>
  </si>
  <si>
    <t>MB-FdbM-BN38</t>
  </si>
  <si>
    <t>Гантель неразборая черная 37кг</t>
  </si>
  <si>
    <t>MB-FdbM-B37</t>
  </si>
  <si>
    <t>MB-FdbM-BN37</t>
  </si>
  <si>
    <t>Гантель неразборая черная 36кг</t>
  </si>
  <si>
    <t>MB-FdbM-B36</t>
  </si>
  <si>
    <t>MB-FdbM-BN36</t>
  </si>
  <si>
    <t>Гантель неразборая черная 35кг</t>
  </si>
  <si>
    <t>MB-FdbM-B35</t>
  </si>
  <si>
    <t>MB-FdbM-BN35</t>
  </si>
  <si>
    <t>Гантель неразборая черная 34кг</t>
  </si>
  <si>
    <t>MB-FdbM-B34</t>
  </si>
  <si>
    <t>MB-FdbM-BN34</t>
  </si>
  <si>
    <t>Гантель неразборая черная 33кг</t>
  </si>
  <si>
    <t>MB-FdbM-B33</t>
  </si>
  <si>
    <t>MB-FdbM-BN33</t>
  </si>
  <si>
    <t>Гантель неразборая черная 32кг</t>
  </si>
  <si>
    <t>MB-FdbM-B32</t>
  </si>
  <si>
    <t>MB-FdbM-BN32</t>
  </si>
  <si>
    <t>Гантель неразборая черная 31кг</t>
  </si>
  <si>
    <t>MB-FdbM-B31</t>
  </si>
  <si>
    <t>MB-FdbM-BN31</t>
  </si>
  <si>
    <t>Гантель неразборая черная 30кг</t>
  </si>
  <si>
    <t>MB-FdbM-B30</t>
  </si>
  <si>
    <t>MB-FdbM-BN30</t>
  </si>
  <si>
    <t>Гантель неразборая черная 29кг</t>
  </si>
  <si>
    <t>MB-FdbM-B29</t>
  </si>
  <si>
    <t>MB-FdbM-BN29</t>
  </si>
  <si>
    <t>Гантель неразборая черная 28кг</t>
  </si>
  <si>
    <t>MB-FdbM-B28</t>
  </si>
  <si>
    <t>MB-FdbM-BN28</t>
  </si>
  <si>
    <t>Гантель неразборая черная 27кг</t>
  </si>
  <si>
    <t>MB-FdbM-B27</t>
  </si>
  <si>
    <t>MB-FdbM-BN27</t>
  </si>
  <si>
    <t>Гантель неразборая черная 26кг</t>
  </si>
  <si>
    <t>MB-FdbM-B26</t>
  </si>
  <si>
    <t>MB-FdbM-BN26</t>
  </si>
  <si>
    <t>Гантель неразборая черная 25кг</t>
  </si>
  <si>
    <t>MB-FdbM-B25</t>
  </si>
  <si>
    <t>MB-FdbM-BN25</t>
  </si>
  <si>
    <t>Гантель неразборая черная 24кг</t>
  </si>
  <si>
    <t>MB-FdbM-B24</t>
  </si>
  <si>
    <t>MB-FdbM-BN24</t>
  </si>
  <si>
    <t>Гантель неразборая черная  23кг</t>
  </si>
  <si>
    <t>MB-FdbM-B23</t>
  </si>
  <si>
    <t>MB-FdbM-BN23</t>
  </si>
  <si>
    <t>Гантель неразборая черная 22кг</t>
  </si>
  <si>
    <t>MB-FdbM-B22</t>
  </si>
  <si>
    <t>MB-FdbM-BN22</t>
  </si>
  <si>
    <t>Гантель неразборая черная 21кг</t>
  </si>
  <si>
    <t>MB-FdbM-B21</t>
  </si>
  <si>
    <t>MB-FdbM-BN21</t>
  </si>
  <si>
    <t>Гантель неразборая черная 20кг</t>
  </si>
  <si>
    <t>MB-FdbM-B20</t>
  </si>
  <si>
    <t>MB-FdbM-BN20</t>
  </si>
  <si>
    <t>Гантель неразборая черная 19кг</t>
  </si>
  <si>
    <t>MB-FdbM-B19</t>
  </si>
  <si>
    <t>MB-FdbM-BN19</t>
  </si>
  <si>
    <t>Гантель неразборая черная 18кг</t>
  </si>
  <si>
    <t>MB-FdbM-B18</t>
  </si>
  <si>
    <t>MB-FdbM-BN18</t>
  </si>
  <si>
    <t>Гантель неразборая черная 17кг</t>
  </si>
  <si>
    <t>MB-FdbM-B17</t>
  </si>
  <si>
    <t>MB-FdbM-BN17</t>
  </si>
  <si>
    <t>Гантель неразборая черная 16кг</t>
  </si>
  <si>
    <t>MB-FdbM-B16</t>
  </si>
  <si>
    <t>MB-FdbM-BN16</t>
  </si>
  <si>
    <t>Гантель неразборая черная 15кг</t>
  </si>
  <si>
    <t>MB-FdbM-B15</t>
  </si>
  <si>
    <t>MB-FdbM-BN15</t>
  </si>
  <si>
    <t>Гантель неразборая черная 14кг</t>
  </si>
  <si>
    <t>MB-FdbM-B14</t>
  </si>
  <si>
    <t>MB-FdbM-BN14</t>
  </si>
  <si>
    <t>Гантель неразборая черная 13кг</t>
  </si>
  <si>
    <t>MB-FdbM-B13</t>
  </si>
  <si>
    <t>MB-FdbM-BN13</t>
  </si>
  <si>
    <t>Гантель неразборая черная 12кг</t>
  </si>
  <si>
    <t>MB-FdbM-B12</t>
  </si>
  <si>
    <t>MB-FdbM-BN12</t>
  </si>
  <si>
    <t>Гантель неразборая черная 11кг</t>
  </si>
  <si>
    <t>MB-FdbM-B11</t>
  </si>
  <si>
    <t>MB-FdbM-BN11</t>
  </si>
  <si>
    <t>Гантель неразборая черная 10кг</t>
  </si>
  <si>
    <t>MB-FdbM-B10</t>
  </si>
  <si>
    <t>MB-FdbM-BN10</t>
  </si>
  <si>
    <t>Гантель неразборая черная 9кг</t>
  </si>
  <si>
    <t>MB-FdbM-B9</t>
  </si>
  <si>
    <t>MB-FdbM-BN9</t>
  </si>
  <si>
    <t>Гантель неразборая черная 8кг</t>
  </si>
  <si>
    <t>MB-FdbM-B8</t>
  </si>
  <si>
    <t>MB-FdbM-BN8</t>
  </si>
  <si>
    <t>Гантель неразборая черная 7кг</t>
  </si>
  <si>
    <t>MB-FdbM-B7</t>
  </si>
  <si>
    <t>MB-FdbM-BN7</t>
  </si>
  <si>
    <t>Гантель неразборая черная 6кг</t>
  </si>
  <si>
    <t>MB-FdbM-B6</t>
  </si>
  <si>
    <t>MB-FdbM-BN6</t>
  </si>
  <si>
    <t>Описание: Dumbbells are non-separable, with a chrome handle. Suitable for both home use and for training in the gym.
Specifications:
• Handle length: 130 mm.
• Handle diameter: 30 mm.
• Weight: 11 kg. (Меняется только вес)
• Black color
Peculiarities:
• Handles are made with complex galvanic coating of nickel and chrome.
• For comfortable use, the weights are rubberized.
• The discs are secured with a countersunk screw and a hexagon socket.</t>
  </si>
  <si>
    <t>Гантель неразбрная черная 81кг</t>
  </si>
  <si>
    <t>Гантель неразбрная черная 76кг</t>
  </si>
  <si>
    <t>Гантель неразбрная черная 71кг</t>
  </si>
  <si>
    <t>Гантель неразбрная черная 66кг</t>
  </si>
  <si>
    <t>Гантель неразбрная черная 63.5кг</t>
  </si>
  <si>
    <t>MB-FdbM-B63.5</t>
  </si>
  <si>
    <t>MB-FdbM-BN63.5</t>
  </si>
  <si>
    <t>Гантель неразбрная черная 61кг</t>
  </si>
  <si>
    <t>MB-FdbM-B61</t>
  </si>
  <si>
    <t>MB-FdbM-BN61</t>
  </si>
  <si>
    <t>Гантель неразбрная черная 58.5кг</t>
  </si>
  <si>
    <t>MB-FdbM-B58.5</t>
  </si>
  <si>
    <t>MB-FdbM-BN58.5</t>
  </si>
  <si>
    <t>Гантель неразбрная черная 56кг</t>
  </si>
  <si>
    <t xml:space="preserve"> Гантель неразбрная черная 53.5кг</t>
  </si>
  <si>
    <t>MB-FdbM-B53.5</t>
  </si>
  <si>
    <t>MB-FdbM-BN53.5</t>
  </si>
  <si>
    <t>Гантель неразбрная черная 51кг</t>
  </si>
  <si>
    <t>Гантель неразбрная черная 48.5кг</t>
  </si>
  <si>
    <t>MB-FdbM-B48.5</t>
  </si>
  <si>
    <t>MB-FdbM-BN48.5</t>
  </si>
  <si>
    <t xml:space="preserve"> Гантель неразбрная черная 46кг</t>
  </si>
  <si>
    <t>Гантель неразбрная черная 43.5кг</t>
  </si>
  <si>
    <t>MB-FdbM-B43.5</t>
  </si>
  <si>
    <t>MB-FdbM-BN43.5</t>
  </si>
  <si>
    <t xml:space="preserve"> Гантель неразбрная черная 41кг</t>
  </si>
  <si>
    <t>Гантель неразбрная черная 38.5кг</t>
  </si>
  <si>
    <t>MB-FdbM-B38.5</t>
  </si>
  <si>
    <t>MB-FdbM-BN38.5</t>
  </si>
  <si>
    <t>Гантель неразбрная черная 36кг</t>
  </si>
  <si>
    <t xml:space="preserve"> Гантель неразбрная черная 33.5кг</t>
  </si>
  <si>
    <t>MB-FdbM-B33.5</t>
  </si>
  <si>
    <t>MB-FdbM-BN33.5</t>
  </si>
  <si>
    <t>Гантель неразбрная черная 31кг</t>
  </si>
  <si>
    <t>Гантель неразбрная черная 28.5кг</t>
  </si>
  <si>
    <t>MB-FdbM-B28.5</t>
  </si>
  <si>
    <t>MB-FdbM-BN28.5</t>
  </si>
  <si>
    <t>Гантель неразбрная черная 26кг</t>
  </si>
  <si>
    <t>Гантель неразбрная черная 23.5кг</t>
  </si>
  <si>
    <t>MB-FdbM-B23.5</t>
  </si>
  <si>
    <t>MB-FdbM-BN23.5</t>
  </si>
  <si>
    <t>Гантель неразбрная черная 21кг</t>
  </si>
  <si>
    <t>Гантель неразбрная черная 18.5кг</t>
  </si>
  <si>
    <t>MB-FdbM-B18.5</t>
  </si>
  <si>
    <t>MB-FdbM-BN18.5</t>
  </si>
  <si>
    <t>Гантель неразбрная черная 16кг</t>
  </si>
  <si>
    <t xml:space="preserve"> Гантель неразбрная черная 13.5кг</t>
  </si>
  <si>
    <t>MB-FdbM-B13.5</t>
  </si>
  <si>
    <t>MB-FdbM-BN13.5</t>
  </si>
  <si>
    <t>Гантель неразбрная черная 11кг</t>
  </si>
  <si>
    <t>Гантель неразбрная черная 8.5кг</t>
  </si>
  <si>
    <t>MB-FdbM-B8.5</t>
  </si>
  <si>
    <t>MB-FdbM-BN8.5</t>
  </si>
  <si>
    <t>Гантель неразбрная черная 6кг</t>
  </si>
  <si>
    <t>Гантель неразбрная черная 3.5кг</t>
  </si>
  <si>
    <t>MB-FdbM-B3.5</t>
  </si>
  <si>
    <t>MB-FdbM-BN3.5</t>
  </si>
  <si>
    <t>Описание: Dumbbells are non-separable, with a chrome handle. Suitable for both home use and for training in the gym.
Specifications:
• Handle length: 130 mm.
• Handle diameter: 30 mm.
• Weight: 11 kg. (меняется только вес)
• Black color
Peculiarities:
• Handles are made with complex galvanic coating of nickel and chrome.
• For comfortable use, the weights are rubberized.
• The discs are secured with a countersunk screw and a hexagon socket.</t>
  </si>
  <si>
    <t>Гантель разборная 31,5 кг</t>
  </si>
  <si>
    <t>MB-FdbM-At31.5</t>
  </si>
  <si>
    <t>Гантель разборная 26.5кг</t>
  </si>
  <si>
    <t>MB-FdbM-At26.5</t>
  </si>
  <si>
    <t>Гантель разборная 24кг</t>
  </si>
  <si>
    <t>MB-FdbM-At24</t>
  </si>
  <si>
    <t>Гантель разборная 21.5кг</t>
  </si>
  <si>
    <t>MB-FdbM-At21.5</t>
  </si>
  <si>
    <t>Гантель разборная 19кг</t>
  </si>
  <si>
    <t>MB-FdbM-At19</t>
  </si>
  <si>
    <t>Гантель разборная 16.5кг</t>
  </si>
  <si>
    <t>MB-FdbM-At16.5</t>
  </si>
  <si>
    <t>Гантель разборная 14кг</t>
  </si>
  <si>
    <t>MB-FdbM-At14</t>
  </si>
  <si>
    <t>Гантель разборная 11.5кг</t>
  </si>
  <si>
    <t>MB-FdbM-At11.5</t>
  </si>
  <si>
    <t>Гантель разборная 9кг</t>
  </si>
  <si>
    <t>MB-FdbM-At9</t>
  </si>
  <si>
    <t>Описание: The dumbbell is collapsible with rubber-coated “Athlete” discs and a steel bar with a rubber-coated handle. Total weight 11.5 kg. (Меняется вес)
Set contents:
• Bar — 1 pc.
• Disc “Athlete” 1.25 kg. - 4 things. (Меняется)
• Disc “Athlete” 2.5 kg. - 2 pcs. (Меняется)
The neck is made of carbon steel, with a complex nickel-chrome galvanic coating. The handle is rubberized. The lock is a Vader nut (rubber coated).
“Athlete” wheels are steel, all-metal, rubber-coated, with a rubber-coated bushing.
Specifications:
Bar (Меняется) 
• Neck length: 360 mm.
   - Handle length: 125 mm.
   - Seat length: 117 mm.
• Bore diameter: 25 mm.
• Handle diameter: 35 mm.
• Bar weight with nuts: 1.5 kg.
• Nut width: 23 mm.
Discs
• Black color.
• Bore diameter: 26 mm.</t>
  </si>
  <si>
    <t>Гантель разборная 32кг</t>
  </si>
  <si>
    <t>MB-FdbM-At32</t>
  </si>
  <si>
    <t>Гантель разборная 27кг</t>
  </si>
  <si>
    <t>MB-FdbM-At27</t>
  </si>
  <si>
    <t>Гантель разборная 24.5кг</t>
  </si>
  <si>
    <t>MB-FdbM-At24.5</t>
  </si>
  <si>
    <t>Гантель разборная 22кг</t>
  </si>
  <si>
    <t>MB-FdbM-At22</t>
  </si>
  <si>
    <t>Гантель разборная 19.5кг</t>
  </si>
  <si>
    <t>MB-FdbM-At19.5</t>
  </si>
  <si>
    <t>Гантель разборная 17кг</t>
  </si>
  <si>
    <t>MB-FdbM-At17</t>
  </si>
  <si>
    <t>Гантель разборная 14.5кг</t>
  </si>
  <si>
    <t>MB-FdbM-At14.5</t>
  </si>
  <si>
    <t>Гантель разборная 12кг</t>
  </si>
  <si>
    <t>MB-FdbM-At12</t>
  </si>
  <si>
    <t>Гантель разборная 9.5кг</t>
  </si>
  <si>
    <t>MB-FdbM-At9.5</t>
  </si>
  <si>
    <t>Описание: The dumbbell is collapsible with rubber-coated “Athlete” discs and a steel bar with a rubber-coated handle. Total weight 12 kg. (Менятся вес)
Set contents:
• Bar — 1 pc.
• Disc “Athlete” 1.25 kg. - 4 things. (Меняется)
• Disc “Athlete” 2.5 kg. - 2 pcs. (Меняется)
The neck is made of carbon steel, with a complex nickel-chrome galvanic coating. The handle is rubberized. The lock is a Ketler nut (rubber-coated).
“Athlete” wheels are steel, all-metal, rubber-coated, with a rubber-coated bushing.
Specifications:
Bar (Меняются параметры)
• Neck length: 360 mm.
   - Handle length: 125 mm.
   - Seat length: 117 mm.
• Bore diameter: 30 mm.
• Handle diameter: 35 mm.
• Bar weight with nuts: 1.9 kg.
• Nut width: 23 mm.
Discs
• Black color.
• Bore diameter: 31 mm.</t>
  </si>
  <si>
    <t>Гантель разборная 36,5кг</t>
  </si>
  <si>
    <t>MB-FdbM-St36,5</t>
  </si>
  <si>
    <t>Гантель разборная 31.5кг</t>
  </si>
  <si>
    <t>MB-FdbM-St31.5</t>
  </si>
  <si>
    <t>Гантель разборная 29кг</t>
  </si>
  <si>
    <t>MB-FdbM-St29</t>
  </si>
  <si>
    <t>MB-FdbM-St26.5</t>
  </si>
  <si>
    <t>MB-FdbM-St24</t>
  </si>
  <si>
    <t>MB-FdbM-St21.5</t>
  </si>
  <si>
    <t>MB-FdbM-St19</t>
  </si>
  <si>
    <t>MB-FdbM-St16.5</t>
  </si>
  <si>
    <t>MB-FdbM-St14</t>
  </si>
  <si>
    <t>Описание: Dumbbells are dismountable, with a chrome-plated, rotating handle.
Specifications: (меняются)
• Dumbbell length: 490 mm.
• Handle length: 130 mm.
• Seat length: 170 mm.
• Seat diameter: 50 mm.
• Handle diameter: 33 mm.
• Dumbbell weight: 14 kg.
• Bar weight with nuts: 6.5 kg.
• Nut width: 30 mm.
• Disks installed:
1.25 kg. — 6 pcs.
Description:
• The neck is made of carbon steel.
• Made with complex galvanic coating of nickel and chromium.
• The handle is chrome plated and rotates.
• A nut is used as a lock.
• Steel nut, covered with rubber for convenient use.
• Installed steel rubber-coated wheels “Standard”</t>
  </si>
  <si>
    <t>Гантель хромированная 10кг</t>
  </si>
  <si>
    <t>MB-FitM-10</t>
  </si>
  <si>
    <t>Гантель хромированная 9кг</t>
  </si>
  <si>
    <t>MB-FitM-9</t>
  </si>
  <si>
    <t>Гантель хромированная 8кг</t>
  </si>
  <si>
    <t>MB-FitM-8</t>
  </si>
  <si>
    <t>Гантель хромированная 7кг</t>
  </si>
  <si>
    <t>MB-FitM-7</t>
  </si>
  <si>
    <t>Гантель хромированная 6кг</t>
  </si>
  <si>
    <t>MB-FitM-6</t>
  </si>
  <si>
    <t>Гантель хромированная 5кг</t>
  </si>
  <si>
    <t>MB-FitM-5</t>
  </si>
  <si>
    <t>Гантель хромированная 4кг</t>
  </si>
  <si>
    <t>MB-FitM-4</t>
  </si>
  <si>
    <t>Гантель хромированная 3кг</t>
  </si>
  <si>
    <t>MB-FitM-3</t>
  </si>
  <si>
    <t>Гантель хромированная 2.5кг</t>
  </si>
  <si>
    <t>MB-FitM-2.5</t>
  </si>
  <si>
    <t>Гантель хромированная 2кг</t>
  </si>
  <si>
    <t>MB-FitM-2</t>
  </si>
  <si>
    <t>Гантель хромированная 1.5кг</t>
  </si>
  <si>
    <t>MB-FitM-1.5</t>
  </si>
  <si>
    <t>Гантель хромированная 1кг</t>
  </si>
  <si>
    <t>MB-FitM-1</t>
  </si>
  <si>
    <t>Описание: Suitable for both home use and for training in the gym.
Specifications:
•Handle length: 120 mm.
•Handle diameter: 25 mm.
•Weight: 1 kg. (Меняется вес)
•Non-separable.
Peculiarities:
•Dumbbells are made with complex galvanic coating of nickel and chromium.
•Diameter of weight heads: 36.5 mm. (меняется диаметр)</t>
  </si>
  <si>
    <t>Название записи</t>
  </si>
  <si>
    <t>Цена без скидки</t>
  </si>
  <si>
    <t>Цена со скидкой</t>
  </si>
  <si>
    <t>PREMIUM 200 B 2,5 ПУСТОТЕЛЫЙ</t>
  </si>
  <si>
    <t>от 89 руб/шт</t>
  </si>
  <si>
    <t>STANDART 130 B 7,5</t>
  </si>
  <si>
    <t>72 руб/шт</t>
  </si>
  <si>
    <t>Контент</t>
  </si>
  <si>
    <t>Метки</t>
  </si>
  <si>
    <t>Рубрики</t>
  </si>
  <si>
    <t>Продукция</t>
  </si>
  <si>
    <t>В наличии</t>
  </si>
</sst>
</file>

<file path=xl/styles.xml><?xml version="1.0" encoding="utf-8"?>
<styleSheet xmlns="http://schemas.openxmlformats.org/spreadsheetml/2006/main">
  <fonts count="21">
    <font>
      <sz val="12"/>
      <color theme="1"/>
      <name val="Calibri"/>
      <scheme val="minor"/>
    </font>
    <font>
      <b/>
      <sz val="12"/>
      <color theme="1"/>
      <name val="Calibri"/>
    </font>
    <font>
      <sz val="12"/>
      <color theme="1"/>
      <name val="Calibri"/>
    </font>
    <font>
      <sz val="12"/>
      <color rgb="FF1C1C1C"/>
      <name val="Calibri"/>
    </font>
    <font>
      <sz val="12"/>
      <color rgb="FF000000"/>
      <name val="Calibri"/>
    </font>
    <font>
      <sz val="12"/>
      <color rgb="FF000000"/>
      <name val="Calibri"/>
      <scheme val="minor"/>
    </font>
    <font>
      <b/>
      <sz val="14"/>
      <color theme="1"/>
      <name val="Calibri"/>
    </font>
    <font>
      <sz val="12"/>
      <color theme="1"/>
      <name val="Calibri"/>
      <scheme val="minor"/>
    </font>
    <font>
      <sz val="12"/>
      <color rgb="FF1C1C1C"/>
      <name val="Calibri"/>
      <scheme val="minor"/>
    </font>
    <font>
      <sz val="12"/>
      <color rgb="FF000000"/>
      <name val="Calibri"/>
      <scheme val="minor"/>
    </font>
    <font>
      <sz val="11"/>
      <color rgb="FF1C1C1C"/>
      <name val="Inter"/>
    </font>
    <font>
      <sz val="9"/>
      <color rgb="FF000000"/>
      <name val="&quot;Google Sans Mono&quot;"/>
    </font>
    <font>
      <sz val="14"/>
      <color theme="1"/>
      <name val="Calibri"/>
    </font>
    <font>
      <sz val="13"/>
      <color theme="1"/>
      <name val="Calibri"/>
      <scheme val="minor"/>
    </font>
    <font>
      <sz val="13"/>
      <color rgb="FF1C1C1C"/>
      <name val="Calibri"/>
      <scheme val="minor"/>
    </font>
    <font>
      <sz val="13"/>
      <color rgb="FF000000"/>
      <name val="Calibri"/>
      <scheme val="minor"/>
    </font>
    <font>
      <sz val="12"/>
      <color rgb="FF1F1F1F"/>
      <name val="Calibri"/>
      <scheme val="minor"/>
    </font>
    <font>
      <sz val="12"/>
      <color rgb="FF1F1F1F"/>
      <name val="Calibri"/>
    </font>
    <font>
      <sz val="11"/>
      <color rgb="FF1C1C1C"/>
      <name val="Calibri"/>
      <scheme val="minor"/>
    </font>
    <font>
      <sz val="11"/>
      <color rgb="FF1F1F1F"/>
      <name val="Arial"/>
    </font>
    <font>
      <sz val="12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5E0B3"/>
        <bgColor rgb="FFC5E0B3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vertical="center"/>
    </xf>
    <xf numFmtId="1" fontId="4" fillId="4" borderId="0" xfId="0" applyNumberFormat="1" applyFont="1" applyFill="1" applyAlignment="1">
      <alignment horizontal="left" vertical="center"/>
    </xf>
    <xf numFmtId="0" fontId="5" fillId="4" borderId="0" xfId="0" applyFont="1" applyFill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" fontId="0" fillId="0" borderId="0" xfId="0" applyNumberFormat="1" applyFont="1" applyAlignment="1">
      <alignment horizontal="left" vertical="center"/>
    </xf>
    <xf numFmtId="0" fontId="7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8" fillId="5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9" fillId="5" borderId="0" xfId="0" applyFont="1" applyFill="1" applyAlignment="1">
      <alignment horizontal="left" wrapText="1"/>
    </xf>
    <xf numFmtId="0" fontId="7" fillId="0" borderId="0" xfId="0" applyFont="1" applyAlignment="1"/>
    <xf numFmtId="0" fontId="10" fillId="5" borderId="0" xfId="0" applyFont="1" applyFill="1" applyAlignment="1"/>
    <xf numFmtId="1" fontId="11" fillId="5" borderId="0" xfId="0" applyNumberFormat="1" applyFont="1" applyFill="1"/>
    <xf numFmtId="1" fontId="7" fillId="0" borderId="0" xfId="0" applyNumberFormat="1" applyFont="1"/>
    <xf numFmtId="1" fontId="7" fillId="0" borderId="0" xfId="0" applyNumberFormat="1" applyFont="1" applyAlignment="1"/>
    <xf numFmtId="0" fontId="2" fillId="0" borderId="0" xfId="0" applyFont="1" applyAlignment="1">
      <alignment horizontal="left" wrapText="1"/>
    </xf>
    <xf numFmtId="0" fontId="3" fillId="5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6" fillId="3" borderId="1" xfId="0" applyFont="1" applyFill="1" applyBorder="1"/>
    <xf numFmtId="0" fontId="12" fillId="0" borderId="0" xfId="0" applyFont="1" applyAlignment="1">
      <alignment horizontal="left" vertical="center"/>
    </xf>
    <xf numFmtId="1" fontId="12" fillId="0" borderId="0" xfId="0" applyNumberFormat="1" applyFont="1" applyAlignment="1">
      <alignment horizontal="left" vertical="center"/>
    </xf>
    <xf numFmtId="0" fontId="5" fillId="6" borderId="0" xfId="0" applyFont="1" applyFill="1" applyAlignment="1"/>
    <xf numFmtId="0" fontId="5" fillId="6" borderId="0" xfId="0" applyFont="1" applyFill="1"/>
    <xf numFmtId="0" fontId="13" fillId="0" borderId="0" xfId="0" applyFont="1" applyAlignment="1">
      <alignment horizontal="left"/>
    </xf>
    <xf numFmtId="0" fontId="14" fillId="5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1" fontId="13" fillId="0" borderId="0" xfId="0" applyNumberFormat="1" applyFont="1" applyAlignment="1">
      <alignment horizontal="left"/>
    </xf>
    <xf numFmtId="1" fontId="15" fillId="5" borderId="0" xfId="0" applyNumberFormat="1" applyFont="1" applyFill="1" applyAlignment="1">
      <alignment horizontal="left"/>
    </xf>
    <xf numFmtId="0" fontId="15" fillId="5" borderId="0" xfId="0" applyFont="1" applyFill="1" applyAlignment="1">
      <alignment horizontal="left"/>
    </xf>
    <xf numFmtId="0" fontId="4" fillId="6" borderId="0" xfId="0" applyFont="1" applyFill="1" applyAlignment="1">
      <alignment horizontal="left"/>
    </xf>
    <xf numFmtId="0" fontId="0" fillId="6" borderId="0" xfId="0" applyFont="1" applyFill="1"/>
    <xf numFmtId="0" fontId="12" fillId="0" borderId="0" xfId="0" applyFont="1" applyAlignment="1">
      <alignment horizontal="left"/>
    </xf>
    <xf numFmtId="0" fontId="6" fillId="3" borderId="1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9" fillId="5" borderId="0" xfId="0" applyFont="1" applyFill="1" applyAlignment="1">
      <alignment horizontal="left"/>
    </xf>
    <xf numFmtId="1" fontId="9" fillId="5" borderId="0" xfId="0" applyNumberFormat="1" applyFont="1" applyFill="1" applyAlignment="1">
      <alignment horizontal="left"/>
    </xf>
    <xf numFmtId="1" fontId="9" fillId="0" borderId="0" xfId="0" applyNumberFormat="1" applyFont="1" applyAlignment="1">
      <alignment horizontal="left"/>
    </xf>
    <xf numFmtId="0" fontId="7" fillId="6" borderId="0" xfId="0" applyFont="1" applyFill="1" applyAlignment="1"/>
    <xf numFmtId="0" fontId="7" fillId="6" borderId="0" xfId="0" applyFont="1" applyFill="1"/>
    <xf numFmtId="0" fontId="16" fillId="5" borderId="0" xfId="0" applyFont="1" applyFill="1" applyAlignment="1">
      <alignment horizontal="left"/>
    </xf>
    <xf numFmtId="1" fontId="4" fillId="0" borderId="0" xfId="0" applyNumberFormat="1" applyFont="1" applyAlignment="1">
      <alignment horizontal="left"/>
    </xf>
    <xf numFmtId="1" fontId="4" fillId="5" borderId="0" xfId="0" applyNumberFormat="1" applyFont="1" applyFill="1" applyAlignment="1">
      <alignment horizontal="left"/>
    </xf>
    <xf numFmtId="0" fontId="17" fillId="5" borderId="0" xfId="0" applyFont="1" applyFill="1" applyAlignment="1">
      <alignment horizontal="left"/>
    </xf>
    <xf numFmtId="0" fontId="18" fillId="5" borderId="0" xfId="0" applyFont="1" applyFill="1" applyAlignment="1"/>
    <xf numFmtId="1" fontId="0" fillId="0" borderId="0" xfId="0" applyNumberFormat="1" applyFont="1" applyAlignment="1">
      <alignment horizontal="left"/>
    </xf>
    <xf numFmtId="0" fontId="18" fillId="5" borderId="0" xfId="0" applyFont="1" applyFill="1" applyAlignment="1">
      <alignment horizontal="left"/>
    </xf>
    <xf numFmtId="0" fontId="19" fillId="5" borderId="0" xfId="0" applyFont="1" applyFill="1" applyAlignment="1"/>
    <xf numFmtId="0" fontId="20" fillId="7" borderId="0" xfId="0" applyFont="1" applyFill="1" applyAlignment="1">
      <alignment horizontal="left" vertical="center"/>
    </xf>
    <xf numFmtId="0" fontId="2" fillId="7" borderId="0" xfId="0" applyFont="1" applyFill="1" applyAlignment="1">
      <alignment horizontal="left" vertical="center"/>
    </xf>
    <xf numFmtId="0" fontId="0" fillId="0" borderId="0" xfId="0" applyAlignment="1"/>
    <xf numFmtId="0" fontId="2" fillId="7" borderId="0" xfId="0" applyFont="1" applyFill="1" applyAlignment="1">
      <alignment horizontal="left"/>
    </xf>
    <xf numFmtId="0" fontId="0" fillId="7" borderId="0" xfId="0" applyFill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00"/>
  <sheetViews>
    <sheetView tabSelected="1" workbookViewId="0">
      <selection activeCell="E8" sqref="E8"/>
    </sheetView>
  </sheetViews>
  <sheetFormatPr defaultColWidth="11.25" defaultRowHeight="15" customHeight="1"/>
  <cols>
    <col min="1" max="1" width="49.5" customWidth="1"/>
    <col min="2" max="2" width="17" customWidth="1"/>
    <col min="3" max="3" width="15.75" customWidth="1"/>
    <col min="4" max="4" width="12.625" customWidth="1"/>
    <col min="5" max="5" width="34.25" customWidth="1"/>
    <col min="6" max="6" width="14.875" customWidth="1"/>
    <col min="7" max="26" width="8.375" customWidth="1"/>
  </cols>
  <sheetData>
    <row r="1" spans="1:6" ht="15.75" customHeight="1">
      <c r="A1" s="1" t="s">
        <v>479</v>
      </c>
      <c r="B1" s="61" t="s">
        <v>480</v>
      </c>
      <c r="C1" s="62" t="s">
        <v>481</v>
      </c>
      <c r="D1" s="62" t="s">
        <v>486</v>
      </c>
      <c r="E1" s="64" t="s">
        <v>488</v>
      </c>
      <c r="F1" s="65" t="s">
        <v>487</v>
      </c>
    </row>
    <row r="2" spans="1:6" ht="15" customHeight="1">
      <c r="A2" t="s">
        <v>482</v>
      </c>
      <c r="B2" t="s">
        <v>483</v>
      </c>
      <c r="C2" t="s">
        <v>483</v>
      </c>
      <c r="D2" s="63"/>
      <c r="E2" s="63" t="s">
        <v>489</v>
      </c>
      <c r="F2" s="63" t="s">
        <v>490</v>
      </c>
    </row>
    <row r="3" spans="1:6" ht="15.75" customHeight="1">
      <c r="A3" t="s">
        <v>484</v>
      </c>
      <c r="B3" t="s">
        <v>485</v>
      </c>
      <c r="C3" t="s">
        <v>485</v>
      </c>
      <c r="D3" s="63"/>
      <c r="E3" s="63" t="s">
        <v>489</v>
      </c>
      <c r="F3" s="63" t="s">
        <v>490</v>
      </c>
    </row>
    <row r="4" spans="1:6" ht="15.75" customHeight="1"/>
    <row r="5" spans="1:6" ht="15.75" customHeight="1"/>
    <row r="6" spans="1:6" ht="15.75" customHeight="1"/>
    <row r="7" spans="1:6" ht="15.75" customHeight="1"/>
    <row r="8" spans="1:6" ht="15.75" customHeight="1"/>
    <row r="9" spans="1:6" ht="15.75" customHeight="1"/>
    <row r="10" spans="1:6" ht="15.75" customHeight="1"/>
    <row r="11" spans="1:6" ht="15.75" customHeight="1"/>
    <row r="12" spans="1:6" ht="15.75" customHeight="1"/>
    <row r="13" spans="1:6" ht="15.75" customHeight="1"/>
    <row r="14" spans="1:6" ht="15.75" customHeight="1"/>
    <row r="15" spans="1:6" ht="15.75" customHeight="1"/>
    <row r="16" spans="1: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2"/>
  <sheetViews>
    <sheetView workbookViewId="0"/>
  </sheetViews>
  <sheetFormatPr defaultColWidth="11.25" defaultRowHeight="15" customHeight="1"/>
  <cols>
    <col min="1" max="1" width="22" customWidth="1"/>
    <col min="2" max="2" width="13.75" customWidth="1"/>
    <col min="3" max="3" width="12.875" customWidth="1"/>
    <col min="4" max="4" width="12.625" customWidth="1"/>
    <col min="5" max="5" width="11.875" customWidth="1"/>
  </cols>
  <sheetData>
    <row r="1" spans="1:9" ht="15" customHeight="1">
      <c r="A1" s="12" t="s">
        <v>0</v>
      </c>
      <c r="B1" s="33"/>
      <c r="C1" s="33"/>
      <c r="D1" s="33"/>
      <c r="E1" s="45"/>
    </row>
    <row r="2" spans="1:9" ht="15" customHeight="1">
      <c r="A2" s="14" t="s">
        <v>1</v>
      </c>
      <c r="B2" s="14" t="s">
        <v>2</v>
      </c>
      <c r="C2" s="14" t="s">
        <v>3</v>
      </c>
      <c r="D2" s="14" t="s">
        <v>4</v>
      </c>
      <c r="E2" s="46" t="s">
        <v>5</v>
      </c>
    </row>
    <row r="3" spans="1:9" ht="15.75">
      <c r="A3" s="21" t="s">
        <v>422</v>
      </c>
      <c r="B3" s="20" t="s">
        <v>423</v>
      </c>
      <c r="C3" s="21">
        <v>9500</v>
      </c>
      <c r="D3" s="49">
        <f t="shared" ref="D3:D11" si="0">C3/98.7578</f>
        <v>96.194933463483395</v>
      </c>
      <c r="E3" s="50">
        <f t="shared" ref="E3:E11" si="1">10/100*D3+D3</f>
        <v>105.81442680983173</v>
      </c>
    </row>
    <row r="4" spans="1:9" ht="15.75">
      <c r="A4" s="21" t="s">
        <v>424</v>
      </c>
      <c r="B4" s="53" t="s">
        <v>425</v>
      </c>
      <c r="C4" s="21">
        <v>8215</v>
      </c>
      <c r="D4" s="49">
        <f t="shared" si="0"/>
        <v>83.183302989738536</v>
      </c>
      <c r="E4" s="50">
        <f t="shared" si="1"/>
        <v>91.501633288712384</v>
      </c>
    </row>
    <row r="5" spans="1:9" ht="15.75">
      <c r="A5" s="48" t="s">
        <v>426</v>
      </c>
      <c r="B5" s="53" t="s">
        <v>427</v>
      </c>
      <c r="C5" s="21">
        <v>7885</v>
      </c>
      <c r="D5" s="49">
        <f t="shared" si="0"/>
        <v>79.841794774691209</v>
      </c>
      <c r="E5" s="50">
        <f t="shared" si="1"/>
        <v>87.825974252160336</v>
      </c>
    </row>
    <row r="6" spans="1:9" ht="15.75">
      <c r="A6" s="21" t="s">
        <v>428</v>
      </c>
      <c r="B6" s="53" t="s">
        <v>429</v>
      </c>
      <c r="C6" s="21">
        <v>6925</v>
      </c>
      <c r="D6" s="49">
        <f t="shared" si="0"/>
        <v>70.121043603644466</v>
      </c>
      <c r="E6" s="50">
        <f t="shared" si="1"/>
        <v>77.133147964008913</v>
      </c>
    </row>
    <row r="7" spans="1:9" ht="15.75">
      <c r="A7" s="48" t="s">
        <v>430</v>
      </c>
      <c r="B7" s="21" t="s">
        <v>431</v>
      </c>
      <c r="C7" s="21">
        <v>6590</v>
      </c>
      <c r="D7" s="49">
        <f t="shared" si="0"/>
        <v>66.728906476247957</v>
      </c>
      <c r="E7" s="50">
        <f t="shared" si="1"/>
        <v>73.401797123872754</v>
      </c>
    </row>
    <row r="8" spans="1:9" ht="15.75">
      <c r="A8" s="21" t="s">
        <v>432</v>
      </c>
      <c r="B8" s="21" t="s">
        <v>433</v>
      </c>
      <c r="C8" s="21">
        <v>6260</v>
      </c>
      <c r="D8" s="49">
        <f t="shared" si="0"/>
        <v>63.38739826120063</v>
      </c>
      <c r="E8" s="50">
        <f t="shared" si="1"/>
        <v>69.726138087320692</v>
      </c>
    </row>
    <row r="9" spans="1:9" ht="15.75">
      <c r="A9" s="21" t="s">
        <v>434</v>
      </c>
      <c r="B9" s="21" t="s">
        <v>435</v>
      </c>
      <c r="C9" s="21">
        <v>5305</v>
      </c>
      <c r="D9" s="49">
        <f t="shared" si="0"/>
        <v>53.717276002503091</v>
      </c>
      <c r="E9" s="50">
        <f t="shared" si="1"/>
        <v>59.089003602753401</v>
      </c>
    </row>
    <row r="10" spans="1:9" ht="15.75">
      <c r="A10" s="21" t="s">
        <v>436</v>
      </c>
      <c r="B10" s="21" t="s">
        <v>437</v>
      </c>
      <c r="C10" s="21">
        <v>4975</v>
      </c>
      <c r="D10" s="49">
        <f t="shared" si="0"/>
        <v>50.375767787455771</v>
      </c>
      <c r="E10" s="50">
        <f t="shared" si="1"/>
        <v>55.413344566201346</v>
      </c>
    </row>
    <row r="11" spans="1:9" ht="15.75">
      <c r="A11" s="21" t="s">
        <v>438</v>
      </c>
      <c r="B11" s="21" t="s">
        <v>439</v>
      </c>
      <c r="C11" s="21">
        <v>4645</v>
      </c>
      <c r="D11" s="49">
        <f t="shared" si="0"/>
        <v>47.034259572408459</v>
      </c>
      <c r="E11" s="50">
        <f t="shared" si="1"/>
        <v>51.737685529649305</v>
      </c>
    </row>
    <row r="12" spans="1:9" ht="15.75">
      <c r="A12" s="51" t="s">
        <v>440</v>
      </c>
      <c r="B12" s="52"/>
      <c r="C12" s="52"/>
      <c r="D12" s="52"/>
      <c r="E12" s="52"/>
      <c r="F12" s="52"/>
      <c r="G12" s="52"/>
      <c r="H12" s="52"/>
      <c r="I12" s="5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2"/>
  <sheetViews>
    <sheetView workbookViewId="0"/>
  </sheetViews>
  <sheetFormatPr defaultColWidth="11.25" defaultRowHeight="15" customHeight="1"/>
  <cols>
    <col min="1" max="1" width="20.875" customWidth="1"/>
    <col min="2" max="2" width="14.875" customWidth="1"/>
    <col min="3" max="3" width="15.25" customWidth="1"/>
    <col min="4" max="4" width="15.625" customWidth="1"/>
    <col min="5" max="5" width="13.875" customWidth="1"/>
  </cols>
  <sheetData>
    <row r="1" spans="1:5" ht="15" customHeight="1">
      <c r="A1" s="12" t="s">
        <v>0</v>
      </c>
      <c r="B1" s="33"/>
      <c r="C1" s="33"/>
      <c r="D1" s="33"/>
      <c r="E1" s="45"/>
    </row>
    <row r="2" spans="1:5" ht="15" customHeight="1">
      <c r="A2" s="14" t="s">
        <v>1</v>
      </c>
      <c r="B2" s="14" t="s">
        <v>2</v>
      </c>
      <c r="C2" s="14" t="s">
        <v>3</v>
      </c>
      <c r="D2" s="14" t="s">
        <v>4</v>
      </c>
      <c r="E2" s="46" t="s">
        <v>5</v>
      </c>
    </row>
    <row r="3" spans="1:5" ht="15.75">
      <c r="A3" s="30" t="s">
        <v>441</v>
      </c>
      <c r="B3" s="29" t="s">
        <v>442</v>
      </c>
      <c r="C3" s="30">
        <v>14565</v>
      </c>
      <c r="D3" s="54">
        <f t="shared" ref="D3:D11" si="0">C3/98.7578</f>
        <v>147.48202167322481</v>
      </c>
      <c r="E3" s="55">
        <f t="shared" ref="E3:E11" si="1">10/100*D3+D3</f>
        <v>162.2302238405473</v>
      </c>
    </row>
    <row r="4" spans="1:5" ht="15.75">
      <c r="A4" s="56" t="s">
        <v>443</v>
      </c>
      <c r="B4" s="56" t="s">
        <v>444</v>
      </c>
      <c r="C4" s="30">
        <v>13180</v>
      </c>
      <c r="D4" s="54">
        <f t="shared" si="0"/>
        <v>133.45781295249591</v>
      </c>
      <c r="E4" s="55">
        <f t="shared" si="1"/>
        <v>146.80359424774551</v>
      </c>
    </row>
    <row r="5" spans="1:5" ht="15.75">
      <c r="A5" s="56" t="s">
        <v>445</v>
      </c>
      <c r="B5" s="30" t="s">
        <v>446</v>
      </c>
      <c r="C5" s="30">
        <v>12485</v>
      </c>
      <c r="D5" s="54">
        <f t="shared" si="0"/>
        <v>126.42039413595685</v>
      </c>
      <c r="E5" s="55">
        <f t="shared" si="1"/>
        <v>139.06243354955254</v>
      </c>
    </row>
    <row r="6" spans="1:5" ht="15.75">
      <c r="A6" s="30" t="s">
        <v>405</v>
      </c>
      <c r="B6" s="30" t="s">
        <v>447</v>
      </c>
      <c r="C6" s="30">
        <v>11800</v>
      </c>
      <c r="D6" s="54">
        <f t="shared" si="0"/>
        <v>119.4842331441162</v>
      </c>
      <c r="E6" s="55">
        <f t="shared" si="1"/>
        <v>131.43265645852782</v>
      </c>
    </row>
    <row r="7" spans="1:5" ht="15.75">
      <c r="A7" s="30" t="s">
        <v>407</v>
      </c>
      <c r="B7" s="30" t="s">
        <v>448</v>
      </c>
      <c r="C7" s="30">
        <v>11105</v>
      </c>
      <c r="D7" s="54">
        <f t="shared" si="0"/>
        <v>112.44681432757716</v>
      </c>
      <c r="E7" s="55">
        <f t="shared" si="1"/>
        <v>123.69149576033487</v>
      </c>
    </row>
    <row r="8" spans="1:5" ht="15.75">
      <c r="A8" s="30" t="s">
        <v>409</v>
      </c>
      <c r="B8" s="30" t="s">
        <v>449</v>
      </c>
      <c r="C8" s="30">
        <v>10420</v>
      </c>
      <c r="D8" s="54">
        <f t="shared" si="0"/>
        <v>105.51065333573652</v>
      </c>
      <c r="E8" s="55">
        <f t="shared" si="1"/>
        <v>116.06171866931018</v>
      </c>
    </row>
    <row r="9" spans="1:5" ht="15.75">
      <c r="A9" s="30" t="s">
        <v>411</v>
      </c>
      <c r="B9" s="30" t="s">
        <v>450</v>
      </c>
      <c r="C9" s="30">
        <v>9720</v>
      </c>
      <c r="D9" s="54">
        <f t="shared" si="0"/>
        <v>98.422605606848265</v>
      </c>
      <c r="E9" s="55">
        <f t="shared" si="1"/>
        <v>108.26486616753309</v>
      </c>
    </row>
    <row r="10" spans="1:5" ht="15.75">
      <c r="A10" s="30" t="s">
        <v>413</v>
      </c>
      <c r="B10" s="30" t="s">
        <v>451</v>
      </c>
      <c r="C10" s="30">
        <v>9030</v>
      </c>
      <c r="D10" s="54">
        <f t="shared" si="0"/>
        <v>91.435815702658417</v>
      </c>
      <c r="E10" s="55">
        <f t="shared" si="1"/>
        <v>100.57939727292425</v>
      </c>
    </row>
    <row r="11" spans="1:5" ht="15.75">
      <c r="A11" s="30" t="s">
        <v>415</v>
      </c>
      <c r="B11" s="30" t="s">
        <v>452</v>
      </c>
      <c r="C11" s="30">
        <v>8345</v>
      </c>
      <c r="D11" s="54">
        <f t="shared" si="0"/>
        <v>84.499654710817779</v>
      </c>
      <c r="E11" s="55">
        <f t="shared" si="1"/>
        <v>92.949620181899562</v>
      </c>
    </row>
    <row r="12" spans="1:5" ht="15.75">
      <c r="A12" s="51" t="s">
        <v>453</v>
      </c>
      <c r="B12" s="52"/>
      <c r="C12" s="52"/>
      <c r="D12" s="5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00"/>
  <sheetViews>
    <sheetView workbookViewId="0"/>
  </sheetViews>
  <sheetFormatPr defaultColWidth="11.25" defaultRowHeight="15" customHeight="1"/>
  <cols>
    <col min="1" max="1" width="23.25" customWidth="1"/>
    <col min="2" max="2" width="10.875" customWidth="1"/>
    <col min="3" max="3" width="14.5" customWidth="1"/>
    <col min="4" max="4" width="13.375" customWidth="1"/>
    <col min="5" max="5" width="11.625" customWidth="1"/>
    <col min="6" max="26" width="8.375" customWidth="1"/>
  </cols>
  <sheetData>
    <row r="1" spans="1:5" ht="15.75" customHeight="1">
      <c r="A1" s="12" t="s">
        <v>0</v>
      </c>
      <c r="B1" s="33"/>
      <c r="C1" s="33"/>
      <c r="D1" s="33"/>
      <c r="E1" s="45"/>
    </row>
    <row r="2" spans="1:5" ht="15.75" customHeight="1">
      <c r="A2" s="14" t="s">
        <v>1</v>
      </c>
      <c r="B2" s="14" t="s">
        <v>2</v>
      </c>
      <c r="C2" s="14" t="s">
        <v>3</v>
      </c>
      <c r="D2" s="14" t="s">
        <v>4</v>
      </c>
      <c r="E2" s="46" t="s">
        <v>5</v>
      </c>
    </row>
    <row r="3" spans="1:5" ht="15.75" customHeight="1">
      <c r="A3" s="21" t="s">
        <v>454</v>
      </c>
      <c r="B3" s="57" t="s">
        <v>455</v>
      </c>
      <c r="C3" s="20">
        <v>4015</v>
      </c>
      <c r="D3" s="49">
        <f t="shared" ref="D3:D14" si="0">C3/98.7578</f>
        <v>40.655016616409029</v>
      </c>
      <c r="E3" s="58">
        <f t="shared" ref="E3:E14" si="1">10/100*D3+D3</f>
        <v>44.72051827804993</v>
      </c>
    </row>
    <row r="4" spans="1:5" ht="15.75" customHeight="1">
      <c r="A4" s="53" t="s">
        <v>456</v>
      </c>
      <c r="B4" s="59" t="s">
        <v>457</v>
      </c>
      <c r="C4" s="21">
        <v>3735</v>
      </c>
      <c r="D4" s="49">
        <f t="shared" si="0"/>
        <v>37.819797524853733</v>
      </c>
      <c r="E4" s="58">
        <f t="shared" si="1"/>
        <v>41.60177727733911</v>
      </c>
    </row>
    <row r="5" spans="1:5" ht="15.75" customHeight="1">
      <c r="A5" s="21" t="s">
        <v>458</v>
      </c>
      <c r="B5" s="59" t="s">
        <v>459</v>
      </c>
      <c r="C5" s="21">
        <v>3465</v>
      </c>
      <c r="D5" s="49">
        <f t="shared" si="0"/>
        <v>35.085836257996839</v>
      </c>
      <c r="E5" s="58">
        <f t="shared" si="1"/>
        <v>38.594419883796519</v>
      </c>
    </row>
    <row r="6" spans="1:5" ht="15.75" customHeight="1">
      <c r="A6" s="21" t="s">
        <v>460</v>
      </c>
      <c r="B6" s="59" t="s">
        <v>461</v>
      </c>
      <c r="C6" s="21">
        <v>3190</v>
      </c>
      <c r="D6" s="49">
        <f t="shared" si="0"/>
        <v>32.30124607879074</v>
      </c>
      <c r="E6" s="58">
        <f t="shared" si="1"/>
        <v>35.531370686669817</v>
      </c>
    </row>
    <row r="7" spans="1:5" ht="15.75" customHeight="1">
      <c r="A7" s="53" t="s">
        <v>462</v>
      </c>
      <c r="B7" s="59" t="s">
        <v>463</v>
      </c>
      <c r="C7" s="21">
        <v>2915</v>
      </c>
      <c r="D7" s="49">
        <f t="shared" si="0"/>
        <v>29.516655899584638</v>
      </c>
      <c r="E7" s="58">
        <f t="shared" si="1"/>
        <v>32.468321489543101</v>
      </c>
    </row>
    <row r="8" spans="1:5" ht="15.75" customHeight="1">
      <c r="A8" s="21" t="s">
        <v>464</v>
      </c>
      <c r="B8" s="59" t="s">
        <v>465</v>
      </c>
      <c r="C8" s="21">
        <v>2610</v>
      </c>
      <c r="D8" s="49">
        <f t="shared" si="0"/>
        <v>26.428292246283331</v>
      </c>
      <c r="E8" s="58">
        <f t="shared" si="1"/>
        <v>29.071121470911663</v>
      </c>
    </row>
    <row r="9" spans="1:5" ht="15.75" customHeight="1">
      <c r="A9" s="21" t="s">
        <v>466</v>
      </c>
      <c r="B9" s="59" t="s">
        <v>467</v>
      </c>
      <c r="C9" s="21">
        <v>2230</v>
      </c>
      <c r="D9" s="49">
        <f t="shared" si="0"/>
        <v>22.580494907743994</v>
      </c>
      <c r="E9" s="58">
        <f t="shared" si="1"/>
        <v>24.838544398518394</v>
      </c>
    </row>
    <row r="10" spans="1:5" ht="15.75" customHeight="1">
      <c r="A10" s="53" t="s">
        <v>468</v>
      </c>
      <c r="B10" s="59" t="s">
        <v>469</v>
      </c>
      <c r="C10" s="21">
        <v>1735</v>
      </c>
      <c r="D10" s="49">
        <f t="shared" si="0"/>
        <v>17.568232585173018</v>
      </c>
      <c r="E10" s="58">
        <f t="shared" si="1"/>
        <v>19.325055843690318</v>
      </c>
    </row>
    <row r="11" spans="1:5" ht="15.75" customHeight="1">
      <c r="A11" s="21" t="s">
        <v>470</v>
      </c>
      <c r="B11" s="59" t="s">
        <v>471</v>
      </c>
      <c r="C11" s="21">
        <v>1530</v>
      </c>
      <c r="D11" s="49">
        <f t="shared" si="0"/>
        <v>15.492447178855745</v>
      </c>
      <c r="E11" s="58">
        <f t="shared" si="1"/>
        <v>17.04169189674132</v>
      </c>
    </row>
    <row r="12" spans="1:5" ht="15.75" customHeight="1">
      <c r="A12" s="21" t="s">
        <v>472</v>
      </c>
      <c r="B12" s="59" t="s">
        <v>473</v>
      </c>
      <c r="C12" s="21">
        <v>1330</v>
      </c>
      <c r="D12" s="49">
        <f t="shared" si="0"/>
        <v>13.467290684887674</v>
      </c>
      <c r="E12" s="58">
        <f t="shared" si="1"/>
        <v>14.814019753376442</v>
      </c>
    </row>
    <row r="13" spans="1:5" ht="15.75" customHeight="1">
      <c r="A13" s="53" t="s">
        <v>474</v>
      </c>
      <c r="B13" s="21" t="s">
        <v>475</v>
      </c>
      <c r="C13" s="21">
        <v>1220</v>
      </c>
      <c r="D13" s="49">
        <f t="shared" si="0"/>
        <v>12.353454613205235</v>
      </c>
      <c r="E13" s="58">
        <f t="shared" si="1"/>
        <v>13.588800074525759</v>
      </c>
    </row>
    <row r="14" spans="1:5" ht="15.75" customHeight="1">
      <c r="A14" s="21" t="s">
        <v>476</v>
      </c>
      <c r="B14" s="21" t="s">
        <v>477</v>
      </c>
      <c r="C14" s="21">
        <v>1100</v>
      </c>
      <c r="D14" s="49">
        <f t="shared" si="0"/>
        <v>11.138360716824392</v>
      </c>
      <c r="E14" s="58">
        <f t="shared" si="1"/>
        <v>12.252196788506831</v>
      </c>
    </row>
    <row r="15" spans="1:5" ht="15.75" customHeight="1">
      <c r="A15" s="51" t="s">
        <v>478</v>
      </c>
      <c r="B15" s="52"/>
      <c r="C15" s="52"/>
      <c r="D15" s="52"/>
    </row>
    <row r="16" spans="1:5" ht="15.75" customHeight="1">
      <c r="A16" s="60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00"/>
  <sheetViews>
    <sheetView workbookViewId="0"/>
  </sheetViews>
  <sheetFormatPr defaultColWidth="11.25" defaultRowHeight="15" customHeight="1"/>
  <cols>
    <col min="1" max="1" width="36.625" customWidth="1"/>
    <col min="2" max="2" width="8.375" customWidth="1"/>
    <col min="3" max="3" width="14" customWidth="1"/>
    <col min="4" max="4" width="13.625" customWidth="1"/>
    <col min="5" max="5" width="12.125" customWidth="1"/>
    <col min="6" max="26" width="8.375" customWidth="1"/>
  </cols>
  <sheetData>
    <row r="1" spans="1:5" ht="15.75" customHeight="1">
      <c r="A1" s="1" t="s">
        <v>0</v>
      </c>
      <c r="B1" s="4"/>
      <c r="C1" s="4"/>
      <c r="D1" s="4"/>
      <c r="E1" s="4"/>
    </row>
    <row r="2" spans="1:5" ht="15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5.75" customHeight="1">
      <c r="A3" s="2" t="s">
        <v>6</v>
      </c>
      <c r="B3" s="2" t="s">
        <v>7</v>
      </c>
      <c r="C3" s="2">
        <v>13825</v>
      </c>
      <c r="D3" s="5">
        <f t="shared" ref="D3:D16" si="0">C3/98.7578</f>
        <v>139.98894264554292</v>
      </c>
      <c r="E3" s="5">
        <f t="shared" ref="E3:E16" si="1">(10/100)*D3+D3</f>
        <v>153.9878369100972</v>
      </c>
    </row>
    <row r="4" spans="1:5" ht="15.75" customHeight="1">
      <c r="A4" s="2" t="s">
        <v>8</v>
      </c>
      <c r="B4" s="2" t="s">
        <v>9</v>
      </c>
      <c r="C4" s="2">
        <v>10270</v>
      </c>
      <c r="D4" s="5">
        <f t="shared" si="0"/>
        <v>103.99178596526046</v>
      </c>
      <c r="E4" s="5">
        <f t="shared" si="1"/>
        <v>114.3909645617865</v>
      </c>
    </row>
    <row r="5" spans="1:5" ht="15.75" customHeight="1">
      <c r="A5" s="2" t="s">
        <v>10</v>
      </c>
      <c r="B5" s="2" t="s">
        <v>11</v>
      </c>
      <c r="C5" s="2">
        <v>38765</v>
      </c>
      <c r="D5" s="5">
        <f t="shared" si="0"/>
        <v>392.52595744336145</v>
      </c>
      <c r="E5" s="5">
        <f t="shared" si="1"/>
        <v>431.77855318769758</v>
      </c>
    </row>
    <row r="6" spans="1:5" ht="15.75" customHeight="1">
      <c r="A6" s="2" t="s">
        <v>12</v>
      </c>
      <c r="B6" s="2" t="s">
        <v>13</v>
      </c>
      <c r="C6" s="2">
        <v>23685</v>
      </c>
      <c r="D6" s="5">
        <f t="shared" si="0"/>
        <v>239.82915779816884</v>
      </c>
      <c r="E6" s="5">
        <f t="shared" si="1"/>
        <v>263.8120735779857</v>
      </c>
    </row>
    <row r="7" spans="1:5" ht="33.75" customHeight="1">
      <c r="A7" s="6" t="s">
        <v>14</v>
      </c>
      <c r="B7" s="2" t="s">
        <v>15</v>
      </c>
      <c r="C7" s="2">
        <v>18000</v>
      </c>
      <c r="D7" s="5">
        <f t="shared" si="0"/>
        <v>182.26408445712642</v>
      </c>
      <c r="E7" s="5">
        <f t="shared" si="1"/>
        <v>200.49049290283907</v>
      </c>
    </row>
    <row r="8" spans="1:5" ht="36" customHeight="1">
      <c r="A8" s="6" t="s">
        <v>16</v>
      </c>
      <c r="B8" s="2" t="s">
        <v>17</v>
      </c>
      <c r="C8" s="2">
        <v>12010</v>
      </c>
      <c r="D8" s="5">
        <f t="shared" si="0"/>
        <v>121.61064746278268</v>
      </c>
      <c r="E8" s="5">
        <f t="shared" si="1"/>
        <v>133.77171220906095</v>
      </c>
    </row>
    <row r="9" spans="1:5" ht="15.75" customHeight="1">
      <c r="A9" s="6" t="s">
        <v>18</v>
      </c>
      <c r="B9" s="2" t="s">
        <v>19</v>
      </c>
      <c r="C9" s="2">
        <v>23230</v>
      </c>
      <c r="D9" s="5">
        <f t="shared" si="0"/>
        <v>235.22192677439148</v>
      </c>
      <c r="E9" s="5">
        <f t="shared" si="1"/>
        <v>258.74411945183061</v>
      </c>
    </row>
    <row r="10" spans="1:5" ht="15.75" customHeight="1">
      <c r="A10" s="6" t="s">
        <v>20</v>
      </c>
      <c r="B10" s="2" t="s">
        <v>21</v>
      </c>
      <c r="C10" s="2">
        <v>10600</v>
      </c>
      <c r="D10" s="5">
        <f t="shared" si="0"/>
        <v>107.33329418030777</v>
      </c>
      <c r="E10" s="5">
        <f t="shared" si="1"/>
        <v>118.06662359833855</v>
      </c>
    </row>
    <row r="11" spans="1:5" ht="15.75" customHeight="1">
      <c r="A11" s="6" t="s">
        <v>22</v>
      </c>
      <c r="B11" s="2" t="s">
        <v>23</v>
      </c>
      <c r="C11" s="2">
        <v>10115</v>
      </c>
      <c r="D11" s="5">
        <f t="shared" si="0"/>
        <v>102.42228968243521</v>
      </c>
      <c r="E11" s="5">
        <f t="shared" si="1"/>
        <v>112.66451865067873</v>
      </c>
    </row>
    <row r="12" spans="1:5" ht="15.75" customHeight="1">
      <c r="A12" s="6" t="s">
        <v>24</v>
      </c>
      <c r="B12" s="2" t="s">
        <v>25</v>
      </c>
      <c r="C12" s="2">
        <v>58240</v>
      </c>
      <c r="D12" s="5">
        <f t="shared" si="0"/>
        <v>589.72557104350233</v>
      </c>
      <c r="E12" s="5">
        <f t="shared" si="1"/>
        <v>648.69812814785257</v>
      </c>
    </row>
    <row r="13" spans="1:5" ht="15.75" customHeight="1">
      <c r="A13" s="6" t="s">
        <v>26</v>
      </c>
      <c r="B13" s="2" t="s">
        <v>27</v>
      </c>
      <c r="C13" s="2">
        <v>41745</v>
      </c>
      <c r="D13" s="5">
        <f t="shared" si="0"/>
        <v>422.70078920348567</v>
      </c>
      <c r="E13" s="5">
        <f t="shared" si="1"/>
        <v>464.97086812383424</v>
      </c>
    </row>
    <row r="14" spans="1:5" ht="15.75" customHeight="1">
      <c r="A14" s="6" t="s">
        <v>28</v>
      </c>
      <c r="B14" s="2" t="s">
        <v>29</v>
      </c>
      <c r="C14" s="2">
        <v>54940</v>
      </c>
      <c r="D14" s="5">
        <f t="shared" si="0"/>
        <v>556.31048889302917</v>
      </c>
      <c r="E14" s="5">
        <f t="shared" si="1"/>
        <v>611.94153778233203</v>
      </c>
    </row>
    <row r="15" spans="1:5" ht="15.75" customHeight="1">
      <c r="A15" s="6" t="s">
        <v>30</v>
      </c>
      <c r="B15" s="2" t="s">
        <v>31</v>
      </c>
      <c r="C15" s="2">
        <v>32835</v>
      </c>
      <c r="D15" s="5">
        <f t="shared" si="0"/>
        <v>332.48006739720813</v>
      </c>
      <c r="E15" s="5">
        <f t="shared" si="1"/>
        <v>365.72807413692897</v>
      </c>
    </row>
    <row r="16" spans="1:5" ht="15.75" customHeight="1">
      <c r="A16" s="6" t="s">
        <v>32</v>
      </c>
      <c r="B16" s="2" t="s">
        <v>33</v>
      </c>
      <c r="C16" s="2">
        <v>13255</v>
      </c>
      <c r="D16" s="5">
        <f t="shared" si="0"/>
        <v>134.21724663773392</v>
      </c>
      <c r="E16" s="5">
        <f t="shared" si="1"/>
        <v>147.63897130150733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00"/>
  <sheetViews>
    <sheetView workbookViewId="0"/>
  </sheetViews>
  <sheetFormatPr defaultColWidth="11.25" defaultRowHeight="15" customHeight="1"/>
  <cols>
    <col min="1" max="1" width="36.375" customWidth="1"/>
    <col min="2" max="2" width="20.5" customWidth="1"/>
    <col min="3" max="3" width="13.5" customWidth="1"/>
    <col min="4" max="4" width="13.25" customWidth="1"/>
    <col min="5" max="5" width="11.5" customWidth="1"/>
    <col min="6" max="6" width="15.875" customWidth="1"/>
    <col min="7" max="26" width="8.375" customWidth="1"/>
  </cols>
  <sheetData>
    <row r="1" spans="1:5" ht="15.75" customHeight="1">
      <c r="A1" s="1" t="s">
        <v>0</v>
      </c>
      <c r="B1" s="4"/>
      <c r="C1" s="4"/>
      <c r="D1" s="4"/>
      <c r="E1" s="4"/>
    </row>
    <row r="2" spans="1:5" ht="15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9.5" customHeight="1">
      <c r="A3" s="6" t="s">
        <v>34</v>
      </c>
      <c r="B3" s="2" t="s">
        <v>35</v>
      </c>
      <c r="C3" s="2">
        <v>14940</v>
      </c>
      <c r="D3" s="5">
        <f t="shared" ref="D3:D29" si="0">C3/98.7578</f>
        <v>151.27919009941493</v>
      </c>
      <c r="E3" s="5">
        <f t="shared" ref="E3:E29" si="1">10/100*D3+D3</f>
        <v>166.40710910935644</v>
      </c>
    </row>
    <row r="4" spans="1:5" ht="19.5" customHeight="1">
      <c r="A4" s="6" t="s">
        <v>34</v>
      </c>
      <c r="B4" s="2" t="s">
        <v>36</v>
      </c>
      <c r="C4" s="2">
        <v>10875</v>
      </c>
      <c r="D4" s="5">
        <f t="shared" si="0"/>
        <v>110.11788435951388</v>
      </c>
      <c r="E4" s="5">
        <f t="shared" si="1"/>
        <v>121.12967279546527</v>
      </c>
    </row>
    <row r="5" spans="1:5" ht="19.5" customHeight="1">
      <c r="A5" s="6" t="s">
        <v>34</v>
      </c>
      <c r="B5" s="2" t="s">
        <v>37</v>
      </c>
      <c r="C5" s="2">
        <v>7085</v>
      </c>
      <c r="D5" s="5">
        <f t="shared" si="0"/>
        <v>71.741168798818933</v>
      </c>
      <c r="E5" s="5">
        <f t="shared" si="1"/>
        <v>78.915285678700826</v>
      </c>
    </row>
    <row r="6" spans="1:5" ht="19.5" customHeight="1">
      <c r="A6" s="6" t="s">
        <v>34</v>
      </c>
      <c r="B6" s="2" t="s">
        <v>38</v>
      </c>
      <c r="C6" s="2">
        <v>15800</v>
      </c>
      <c r="D6" s="5">
        <f t="shared" si="0"/>
        <v>159.98736302347763</v>
      </c>
      <c r="E6" s="5">
        <f t="shared" si="1"/>
        <v>175.98609932582539</v>
      </c>
    </row>
    <row r="7" spans="1:5" ht="19.5" customHeight="1">
      <c r="A7" s="6" t="s">
        <v>34</v>
      </c>
      <c r="B7" s="2" t="s">
        <v>39</v>
      </c>
      <c r="C7" s="2">
        <v>11745</v>
      </c>
      <c r="D7" s="5">
        <f t="shared" si="0"/>
        <v>118.92731510827498</v>
      </c>
      <c r="E7" s="5">
        <f t="shared" si="1"/>
        <v>130.82004661910247</v>
      </c>
    </row>
    <row r="8" spans="1:5" ht="19.5" customHeight="1">
      <c r="A8" s="6" t="s">
        <v>34</v>
      </c>
      <c r="B8" s="7" t="s">
        <v>40</v>
      </c>
      <c r="C8" s="2">
        <v>7690</v>
      </c>
      <c r="D8" s="5">
        <f t="shared" si="0"/>
        <v>77.867267193072337</v>
      </c>
      <c r="E8" s="5">
        <f t="shared" si="1"/>
        <v>85.653993912379576</v>
      </c>
    </row>
    <row r="9" spans="1:5" ht="19.5" customHeight="1">
      <c r="A9" s="6" t="s">
        <v>34</v>
      </c>
      <c r="B9" s="7" t="s">
        <v>41</v>
      </c>
      <c r="C9" s="2">
        <v>12605</v>
      </c>
      <c r="D9" s="5">
        <f t="shared" si="0"/>
        <v>127.63548803233769</v>
      </c>
      <c r="E9" s="5">
        <f t="shared" si="1"/>
        <v>140.39903683557145</v>
      </c>
    </row>
    <row r="10" spans="1:5" ht="19.5" customHeight="1">
      <c r="A10" s="6" t="s">
        <v>34</v>
      </c>
      <c r="B10" s="7" t="s">
        <v>42</v>
      </c>
      <c r="C10" s="2">
        <v>8550</v>
      </c>
      <c r="D10" s="5">
        <f t="shared" si="0"/>
        <v>86.575440117135045</v>
      </c>
      <c r="E10" s="5">
        <f t="shared" si="1"/>
        <v>95.232984128848557</v>
      </c>
    </row>
    <row r="11" spans="1:5" ht="19.5" customHeight="1">
      <c r="A11" s="6" t="s">
        <v>34</v>
      </c>
      <c r="B11" s="7" t="s">
        <v>43</v>
      </c>
      <c r="C11" s="2">
        <v>13470</v>
      </c>
      <c r="D11" s="5">
        <f t="shared" si="0"/>
        <v>136.39428986874961</v>
      </c>
      <c r="E11" s="5">
        <f t="shared" si="1"/>
        <v>150.03371885562456</v>
      </c>
    </row>
    <row r="12" spans="1:5" ht="19.5" customHeight="1">
      <c r="A12" s="6" t="s">
        <v>34</v>
      </c>
      <c r="B12" s="7" t="s">
        <v>44</v>
      </c>
      <c r="C12" s="2">
        <v>9420</v>
      </c>
      <c r="D12" s="5">
        <f t="shared" si="0"/>
        <v>95.384870865896161</v>
      </c>
      <c r="E12" s="5">
        <f t="shared" si="1"/>
        <v>104.92335795248577</v>
      </c>
    </row>
    <row r="13" spans="1:5" ht="19.5" customHeight="1">
      <c r="A13" s="6" t="s">
        <v>34</v>
      </c>
      <c r="B13" s="7" t="s">
        <v>45</v>
      </c>
      <c r="C13" s="2">
        <v>14070</v>
      </c>
      <c r="D13" s="5">
        <f t="shared" si="0"/>
        <v>142.46975935065382</v>
      </c>
      <c r="E13" s="5">
        <f t="shared" si="1"/>
        <v>156.71673528571921</v>
      </c>
    </row>
    <row r="14" spans="1:5" ht="19.5" customHeight="1">
      <c r="A14" s="6" t="s">
        <v>34</v>
      </c>
      <c r="B14" s="7" t="s">
        <v>46</v>
      </c>
      <c r="C14" s="2">
        <v>6215</v>
      </c>
      <c r="D14" s="5">
        <f t="shared" si="0"/>
        <v>62.931738050057817</v>
      </c>
      <c r="E14" s="5">
        <f t="shared" si="1"/>
        <v>69.224911855063596</v>
      </c>
    </row>
    <row r="15" spans="1:5" ht="19.5" customHeight="1">
      <c r="A15" s="6" t="s">
        <v>34</v>
      </c>
      <c r="B15" s="7" t="s">
        <v>47</v>
      </c>
      <c r="C15" s="2">
        <v>10275</v>
      </c>
      <c r="D15" s="5">
        <f t="shared" si="0"/>
        <v>104.04241487760966</v>
      </c>
      <c r="E15" s="5">
        <f t="shared" si="1"/>
        <v>114.44665636537063</v>
      </c>
    </row>
    <row r="16" spans="1:5" ht="19.5" customHeight="1">
      <c r="A16" s="6" t="s">
        <v>48</v>
      </c>
      <c r="B16" s="2" t="s">
        <v>49</v>
      </c>
      <c r="C16" s="2">
        <v>8370</v>
      </c>
      <c r="D16" s="5">
        <f t="shared" si="0"/>
        <v>84.752799272563792</v>
      </c>
      <c r="E16" s="5">
        <f t="shared" si="1"/>
        <v>93.228079199820172</v>
      </c>
    </row>
    <row r="17" spans="1:6" ht="19.5" customHeight="1">
      <c r="A17" s="6" t="s">
        <v>48</v>
      </c>
      <c r="B17" s="2" t="s">
        <v>50</v>
      </c>
      <c r="C17" s="2">
        <v>12080</v>
      </c>
      <c r="D17" s="5">
        <f t="shared" si="0"/>
        <v>122.31945223567151</v>
      </c>
      <c r="E17" s="5">
        <f t="shared" si="1"/>
        <v>134.55139745923867</v>
      </c>
    </row>
    <row r="18" spans="1:6" ht="19.5" customHeight="1">
      <c r="A18" s="6" t="s">
        <v>48</v>
      </c>
      <c r="B18" s="2" t="s">
        <v>51</v>
      </c>
      <c r="C18" s="2">
        <v>9115</v>
      </c>
      <c r="D18" s="5">
        <f t="shared" si="0"/>
        <v>92.296507212594847</v>
      </c>
      <c r="E18" s="5">
        <f t="shared" si="1"/>
        <v>101.52615793385434</v>
      </c>
    </row>
    <row r="19" spans="1:6" ht="19.5" customHeight="1">
      <c r="A19" s="6" t="s">
        <v>48</v>
      </c>
      <c r="B19" s="2" t="s">
        <v>52</v>
      </c>
      <c r="C19" s="2">
        <v>5775</v>
      </c>
      <c r="D19" s="5">
        <f t="shared" si="0"/>
        <v>58.476393763328062</v>
      </c>
      <c r="E19" s="5">
        <f t="shared" si="1"/>
        <v>64.32403313966087</v>
      </c>
    </row>
    <row r="20" spans="1:6" ht="19.5" customHeight="1">
      <c r="A20" s="6" t="s">
        <v>48</v>
      </c>
      <c r="B20" s="2" t="s">
        <v>53</v>
      </c>
      <c r="C20" s="2">
        <v>12810</v>
      </c>
      <c r="D20" s="5">
        <f t="shared" si="0"/>
        <v>129.71127343865496</v>
      </c>
      <c r="E20" s="5">
        <f t="shared" si="1"/>
        <v>142.68240078252046</v>
      </c>
    </row>
    <row r="21" spans="1:6" ht="19.5" customHeight="1">
      <c r="A21" s="6" t="s">
        <v>48</v>
      </c>
      <c r="B21" s="2" t="s">
        <v>54</v>
      </c>
      <c r="C21" s="2">
        <v>9480</v>
      </c>
      <c r="D21" s="5">
        <f t="shared" si="0"/>
        <v>95.992417814086579</v>
      </c>
      <c r="E21" s="5">
        <f t="shared" si="1"/>
        <v>105.59165959549523</v>
      </c>
    </row>
    <row r="22" spans="1:6" ht="19.5" customHeight="1">
      <c r="A22" s="6" t="s">
        <v>48</v>
      </c>
      <c r="B22" s="2" t="s">
        <v>55</v>
      </c>
      <c r="C22" s="2">
        <v>6525</v>
      </c>
      <c r="D22" s="5">
        <f t="shared" si="0"/>
        <v>66.070730615708328</v>
      </c>
      <c r="E22" s="5">
        <f t="shared" si="1"/>
        <v>72.677803677279158</v>
      </c>
    </row>
    <row r="23" spans="1:6" ht="19.5" customHeight="1">
      <c r="A23" s="6" t="s">
        <v>48</v>
      </c>
      <c r="B23" s="2" t="s">
        <v>56</v>
      </c>
      <c r="C23" s="2">
        <v>13555</v>
      </c>
      <c r="D23" s="5">
        <f t="shared" si="0"/>
        <v>137.25498137868604</v>
      </c>
      <c r="E23" s="5">
        <f t="shared" si="1"/>
        <v>150.98047951655465</v>
      </c>
    </row>
    <row r="24" spans="1:6" ht="19.5" customHeight="1">
      <c r="A24" s="6" t="s">
        <v>48</v>
      </c>
      <c r="B24" s="2" t="s">
        <v>57</v>
      </c>
      <c r="C24" s="2">
        <v>10220</v>
      </c>
      <c r="D24" s="5">
        <f t="shared" si="0"/>
        <v>103.48549684176844</v>
      </c>
      <c r="E24" s="5">
        <f t="shared" si="1"/>
        <v>113.83404652594528</v>
      </c>
    </row>
    <row r="25" spans="1:6" ht="33.75" customHeight="1">
      <c r="A25" s="6" t="s">
        <v>48</v>
      </c>
      <c r="B25" s="2" t="s">
        <v>58</v>
      </c>
      <c r="C25" s="2">
        <v>6890</v>
      </c>
      <c r="D25" s="5">
        <f t="shared" si="0"/>
        <v>69.766641217200061</v>
      </c>
      <c r="E25" s="5">
        <f t="shared" si="1"/>
        <v>76.743305338920067</v>
      </c>
    </row>
    <row r="26" spans="1:6" ht="33.75" customHeight="1">
      <c r="A26" s="6" t="s">
        <v>48</v>
      </c>
      <c r="B26" s="2" t="s">
        <v>59</v>
      </c>
      <c r="C26" s="2">
        <v>10965</v>
      </c>
      <c r="D26" s="5">
        <f t="shared" si="0"/>
        <v>111.02920478179951</v>
      </c>
      <c r="E26" s="5">
        <f t="shared" si="1"/>
        <v>122.13212525997946</v>
      </c>
    </row>
    <row r="27" spans="1:6" ht="32.25" customHeight="1">
      <c r="A27" s="6" t="s">
        <v>48</v>
      </c>
      <c r="B27" s="2" t="s">
        <v>60</v>
      </c>
      <c r="C27" s="2">
        <v>7630</v>
      </c>
      <c r="D27" s="5">
        <f t="shared" si="0"/>
        <v>77.259720244881919</v>
      </c>
      <c r="E27" s="5">
        <f t="shared" si="1"/>
        <v>84.985692269370105</v>
      </c>
    </row>
    <row r="28" spans="1:6" ht="33.75" customHeight="1">
      <c r="A28" s="6" t="s">
        <v>48</v>
      </c>
      <c r="B28" s="2" t="s">
        <v>61</v>
      </c>
      <c r="C28" s="2">
        <v>11710</v>
      </c>
      <c r="D28" s="5">
        <f t="shared" si="0"/>
        <v>118.57291272183058</v>
      </c>
      <c r="E28" s="5">
        <f t="shared" si="1"/>
        <v>130.43020399401362</v>
      </c>
    </row>
    <row r="29" spans="1:6" ht="35.25" customHeight="1">
      <c r="A29" s="8" t="s">
        <v>62</v>
      </c>
      <c r="B29" s="9" t="s">
        <v>63</v>
      </c>
      <c r="C29" s="9">
        <v>18405</v>
      </c>
      <c r="D29" s="10">
        <f t="shared" si="0"/>
        <v>186.36502635741175</v>
      </c>
      <c r="E29" s="10">
        <f t="shared" si="1"/>
        <v>205.00152899315293</v>
      </c>
      <c r="F29" s="11" t="s">
        <v>64</v>
      </c>
    </row>
    <row r="30" spans="1:6" ht="36" customHeight="1"/>
    <row r="31" spans="1:6" ht="36.75" customHeight="1"/>
    <row r="32" spans="1:6" ht="39" customHeight="1"/>
    <row r="33" ht="36.75" customHeight="1"/>
    <row r="34" ht="32.25" customHeight="1"/>
    <row r="35" ht="36" customHeight="1"/>
    <row r="36" ht="36" customHeight="1"/>
    <row r="37" ht="36.75" customHeight="1"/>
    <row r="38" ht="34.5" customHeight="1"/>
    <row r="39" ht="33.75" customHeight="1"/>
    <row r="40" ht="33.75" customHeight="1"/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  <row r="50" ht="33.75" customHeight="1"/>
    <row r="51" ht="39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2"/>
  <sheetViews>
    <sheetView workbookViewId="0"/>
  </sheetViews>
  <sheetFormatPr defaultColWidth="11.25" defaultRowHeight="15" customHeight="1"/>
  <cols>
    <col min="1" max="1" width="27.625" customWidth="1"/>
    <col min="2" max="2" width="17.25" customWidth="1"/>
    <col min="3" max="3" width="14" customWidth="1"/>
    <col min="4" max="4" width="12.625" customWidth="1"/>
  </cols>
  <sheetData>
    <row r="1" spans="1:9">
      <c r="A1" s="12" t="s">
        <v>0</v>
      </c>
      <c r="B1" s="13"/>
      <c r="C1" s="13"/>
      <c r="D1" s="13"/>
      <c r="E1" s="13"/>
    </row>
    <row r="2" spans="1:9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</row>
    <row r="3" spans="1:9">
      <c r="A3" s="15" t="s">
        <v>65</v>
      </c>
      <c r="B3" s="16" t="s">
        <v>66</v>
      </c>
      <c r="C3" s="16">
        <v>20550</v>
      </c>
      <c r="D3" s="17">
        <f t="shared" ref="D3:D32" si="0">C3/98.7578</f>
        <v>208.08482975521932</v>
      </c>
      <c r="E3" s="17">
        <f t="shared" ref="E3:E32" si="1">(10/100)*D3+D3</f>
        <v>228.89331273074126</v>
      </c>
    </row>
    <row r="4" spans="1:9">
      <c r="A4" s="15" t="s">
        <v>67</v>
      </c>
      <c r="B4" s="16" t="s">
        <v>68</v>
      </c>
      <c r="C4" s="16">
        <v>3654</v>
      </c>
      <c r="D4" s="17">
        <f t="shared" si="0"/>
        <v>36.999609144796665</v>
      </c>
      <c r="E4" s="17">
        <f t="shared" si="1"/>
        <v>40.699570059276333</v>
      </c>
      <c r="I4" s="18"/>
    </row>
    <row r="5" spans="1:9">
      <c r="A5" s="15" t="s">
        <v>69</v>
      </c>
      <c r="B5" s="16" t="s">
        <v>70</v>
      </c>
      <c r="C5" s="16">
        <v>7665</v>
      </c>
      <c r="D5" s="17">
        <f t="shared" si="0"/>
        <v>77.614122631326339</v>
      </c>
      <c r="E5" s="17">
        <f t="shared" si="1"/>
        <v>85.37553489445898</v>
      </c>
    </row>
    <row r="6" spans="1:9">
      <c r="A6" s="15" t="s">
        <v>71</v>
      </c>
      <c r="B6" s="16" t="s">
        <v>72</v>
      </c>
      <c r="C6" s="16">
        <v>7725</v>
      </c>
      <c r="D6" s="17">
        <f t="shared" si="0"/>
        <v>78.221669579516757</v>
      </c>
      <c r="E6" s="17">
        <f t="shared" si="1"/>
        <v>86.043836537468437</v>
      </c>
    </row>
    <row r="7" spans="1:9">
      <c r="A7" s="15" t="s">
        <v>71</v>
      </c>
      <c r="B7" s="16" t="s">
        <v>73</v>
      </c>
      <c r="C7" s="16">
        <v>3700</v>
      </c>
      <c r="D7" s="17">
        <f t="shared" si="0"/>
        <v>37.46539513840932</v>
      </c>
      <c r="E7" s="17">
        <f t="shared" si="1"/>
        <v>41.21193465225025</v>
      </c>
    </row>
    <row r="8" spans="1:9">
      <c r="A8" s="15" t="s">
        <v>74</v>
      </c>
      <c r="B8" s="15" t="s">
        <v>75</v>
      </c>
      <c r="C8" s="16">
        <v>52450</v>
      </c>
      <c r="D8" s="17">
        <f t="shared" si="0"/>
        <v>531.09729054312675</v>
      </c>
      <c r="E8" s="17">
        <f t="shared" si="1"/>
        <v>584.2070195974394</v>
      </c>
    </row>
    <row r="9" spans="1:9">
      <c r="A9" s="15" t="s">
        <v>76</v>
      </c>
      <c r="B9" s="16" t="s">
        <v>77</v>
      </c>
      <c r="C9" s="16">
        <v>42110</v>
      </c>
      <c r="D9" s="17">
        <f t="shared" si="0"/>
        <v>426.3966998049774</v>
      </c>
      <c r="E9" s="17">
        <f t="shared" si="1"/>
        <v>469.03636978547513</v>
      </c>
    </row>
    <row r="10" spans="1:9">
      <c r="A10" s="15" t="s">
        <v>78</v>
      </c>
      <c r="B10" s="16" t="s">
        <v>79</v>
      </c>
      <c r="C10" s="16">
        <v>3560</v>
      </c>
      <c r="D10" s="17">
        <f t="shared" si="0"/>
        <v>36.047785592631669</v>
      </c>
      <c r="E10" s="17">
        <f t="shared" si="1"/>
        <v>39.652564151894836</v>
      </c>
    </row>
    <row r="11" spans="1:9">
      <c r="A11" s="15" t="s">
        <v>80</v>
      </c>
      <c r="B11" s="16" t="s">
        <v>81</v>
      </c>
      <c r="C11" s="16">
        <v>3630</v>
      </c>
      <c r="D11" s="17">
        <f t="shared" si="0"/>
        <v>36.756590365520495</v>
      </c>
      <c r="E11" s="17">
        <f t="shared" si="1"/>
        <v>40.432249402072543</v>
      </c>
    </row>
    <row r="12" spans="1:9">
      <c r="A12" s="15" t="s">
        <v>82</v>
      </c>
      <c r="B12" s="16" t="s">
        <v>83</v>
      </c>
      <c r="C12" s="16">
        <v>49690</v>
      </c>
      <c r="D12" s="17">
        <f t="shared" si="0"/>
        <v>503.1501309263673</v>
      </c>
      <c r="E12" s="17">
        <f t="shared" si="1"/>
        <v>553.46514401900401</v>
      </c>
    </row>
    <row r="13" spans="1:9">
      <c r="A13" s="15" t="s">
        <v>84</v>
      </c>
      <c r="B13" s="15" t="s">
        <v>85</v>
      </c>
      <c r="C13" s="16">
        <v>32390</v>
      </c>
      <c r="D13" s="17">
        <f t="shared" si="0"/>
        <v>327.97409419812914</v>
      </c>
      <c r="E13" s="17">
        <f t="shared" si="1"/>
        <v>360.77150361794207</v>
      </c>
    </row>
    <row r="14" spans="1:9">
      <c r="A14" s="15" t="s">
        <v>86</v>
      </c>
      <c r="B14" s="16" t="s">
        <v>87</v>
      </c>
      <c r="C14" s="16">
        <v>7275</v>
      </c>
      <c r="D14" s="17">
        <f t="shared" si="0"/>
        <v>73.665067468088594</v>
      </c>
      <c r="E14" s="17">
        <f t="shared" si="1"/>
        <v>81.031574214897461</v>
      </c>
    </row>
    <row r="15" spans="1:9">
      <c r="A15" s="15" t="s">
        <v>88</v>
      </c>
      <c r="B15" s="16" t="s">
        <v>89</v>
      </c>
      <c r="C15" s="16">
        <v>7370</v>
      </c>
      <c r="D15" s="17">
        <f t="shared" si="0"/>
        <v>74.627016802723432</v>
      </c>
      <c r="E15" s="17">
        <f t="shared" si="1"/>
        <v>82.089718482995778</v>
      </c>
    </row>
    <row r="16" spans="1:9">
      <c r="A16" s="15" t="s">
        <v>90</v>
      </c>
      <c r="B16" s="16" t="s">
        <v>91</v>
      </c>
      <c r="C16" s="16">
        <v>9530</v>
      </c>
      <c r="D16" s="17">
        <f t="shared" si="0"/>
        <v>96.498706937578604</v>
      </c>
      <c r="E16" s="17">
        <f t="shared" si="1"/>
        <v>106.14857763133647</v>
      </c>
    </row>
    <row r="17" spans="1:5">
      <c r="A17" s="15" t="s">
        <v>92</v>
      </c>
      <c r="B17" s="16" t="s">
        <v>93</v>
      </c>
      <c r="C17" s="16">
        <v>11040</v>
      </c>
      <c r="D17" s="17">
        <f t="shared" si="0"/>
        <v>111.78863846703754</v>
      </c>
      <c r="E17" s="17">
        <f t="shared" si="1"/>
        <v>122.96750231374131</v>
      </c>
    </row>
    <row r="18" spans="1:5">
      <c r="A18" s="15" t="s">
        <v>94</v>
      </c>
      <c r="B18" s="16" t="s">
        <v>95</v>
      </c>
      <c r="C18" s="16">
        <v>13705</v>
      </c>
      <c r="D18" s="17">
        <f t="shared" si="0"/>
        <v>138.77384874916208</v>
      </c>
      <c r="E18" s="17">
        <f t="shared" si="1"/>
        <v>152.65123362407829</v>
      </c>
    </row>
    <row r="19" spans="1:5">
      <c r="A19" s="15" t="s">
        <v>96</v>
      </c>
      <c r="B19" s="16" t="s">
        <v>97</v>
      </c>
      <c r="C19" s="16">
        <v>2850</v>
      </c>
      <c r="D19" s="17">
        <f t="shared" si="0"/>
        <v>28.858480039045016</v>
      </c>
      <c r="E19" s="17">
        <f t="shared" si="1"/>
        <v>31.744328042949519</v>
      </c>
    </row>
    <row r="20" spans="1:5">
      <c r="A20" s="15" t="s">
        <v>96</v>
      </c>
      <c r="B20" s="16" t="s">
        <v>98</v>
      </c>
      <c r="C20" s="16">
        <v>2850</v>
      </c>
      <c r="D20" s="17">
        <f t="shared" si="0"/>
        <v>28.858480039045016</v>
      </c>
      <c r="E20" s="17">
        <f t="shared" si="1"/>
        <v>31.744328042949519</v>
      </c>
    </row>
    <row r="21" spans="1:5">
      <c r="A21" s="15" t="s">
        <v>99</v>
      </c>
      <c r="B21" s="16" t="s">
        <v>100</v>
      </c>
      <c r="C21" s="16">
        <v>3355</v>
      </c>
      <c r="D21" s="17">
        <f t="shared" si="0"/>
        <v>33.972000186314396</v>
      </c>
      <c r="E21" s="17">
        <f t="shared" si="1"/>
        <v>37.369200204945834</v>
      </c>
    </row>
    <row r="22" spans="1:5">
      <c r="A22" s="15" t="s">
        <v>99</v>
      </c>
      <c r="B22" s="16" t="s">
        <v>101</v>
      </c>
      <c r="C22" s="16">
        <v>3480</v>
      </c>
      <c r="D22" s="17">
        <f t="shared" si="0"/>
        <v>35.237722995044443</v>
      </c>
      <c r="E22" s="17">
        <f t="shared" si="1"/>
        <v>38.761495294548887</v>
      </c>
    </row>
    <row r="23" spans="1:5">
      <c r="A23" s="15" t="s">
        <v>102</v>
      </c>
      <c r="B23" s="16" t="s">
        <v>103</v>
      </c>
      <c r="C23" s="16">
        <v>4000</v>
      </c>
      <c r="D23" s="17">
        <f t="shared" si="0"/>
        <v>40.503129879361424</v>
      </c>
      <c r="E23" s="17">
        <f t="shared" si="1"/>
        <v>44.553442867297569</v>
      </c>
    </row>
    <row r="24" spans="1:5">
      <c r="A24" s="15" t="s">
        <v>102</v>
      </c>
      <c r="B24" s="16" t="s">
        <v>104</v>
      </c>
      <c r="C24" s="16">
        <v>4055</v>
      </c>
      <c r="D24" s="17">
        <f t="shared" si="0"/>
        <v>41.060047915202645</v>
      </c>
      <c r="E24" s="17">
        <f t="shared" si="1"/>
        <v>45.166052706722908</v>
      </c>
    </row>
    <row r="25" spans="1:5">
      <c r="A25" s="19" t="s">
        <v>105</v>
      </c>
      <c r="B25" s="20" t="s">
        <v>106</v>
      </c>
      <c r="C25" s="21">
        <v>3520</v>
      </c>
      <c r="D25" s="17">
        <f t="shared" si="0"/>
        <v>35.642754293838053</v>
      </c>
      <c r="E25" s="17">
        <f t="shared" si="1"/>
        <v>39.207029723221858</v>
      </c>
    </row>
    <row r="26" spans="1:5">
      <c r="A26" s="22" t="s">
        <v>107</v>
      </c>
      <c r="B26" s="20" t="s">
        <v>108</v>
      </c>
      <c r="C26" s="21">
        <v>3685</v>
      </c>
      <c r="D26" s="17">
        <f t="shared" si="0"/>
        <v>37.313508401361716</v>
      </c>
      <c r="E26" s="17">
        <f t="shared" si="1"/>
        <v>41.044859241497889</v>
      </c>
    </row>
    <row r="27" spans="1:5">
      <c r="A27" s="19" t="s">
        <v>109</v>
      </c>
      <c r="B27" s="20" t="s">
        <v>110</v>
      </c>
      <c r="C27" s="21">
        <v>4085</v>
      </c>
      <c r="D27" s="17">
        <f t="shared" si="0"/>
        <v>41.363821389297854</v>
      </c>
      <c r="E27" s="17">
        <f t="shared" si="1"/>
        <v>45.500203528227637</v>
      </c>
    </row>
    <row r="28" spans="1:5">
      <c r="A28" s="19" t="s">
        <v>111</v>
      </c>
      <c r="B28" s="20" t="s">
        <v>112</v>
      </c>
      <c r="C28" s="21">
        <v>4985</v>
      </c>
      <c r="D28" s="17">
        <f t="shared" si="0"/>
        <v>50.477025612154179</v>
      </c>
      <c r="E28" s="17">
        <f t="shared" si="1"/>
        <v>55.524728173369596</v>
      </c>
    </row>
    <row r="29" spans="1:5">
      <c r="A29" s="19" t="s">
        <v>113</v>
      </c>
      <c r="B29" s="20" t="s">
        <v>114</v>
      </c>
      <c r="C29" s="21">
        <v>845</v>
      </c>
      <c r="D29" s="17">
        <f t="shared" si="0"/>
        <v>8.5562861870151021</v>
      </c>
      <c r="E29" s="17">
        <f t="shared" si="1"/>
        <v>9.4119148057166129</v>
      </c>
    </row>
    <row r="30" spans="1:5">
      <c r="A30" s="19" t="s">
        <v>113</v>
      </c>
      <c r="B30" s="20" t="s">
        <v>115</v>
      </c>
      <c r="C30" s="21">
        <v>965</v>
      </c>
      <c r="D30" s="17">
        <f t="shared" si="0"/>
        <v>9.771380083395945</v>
      </c>
      <c r="E30" s="17">
        <f t="shared" si="1"/>
        <v>10.748518091735539</v>
      </c>
    </row>
    <row r="31" spans="1:5">
      <c r="A31" s="19" t="s">
        <v>116</v>
      </c>
      <c r="B31" s="20" t="s">
        <v>117</v>
      </c>
      <c r="C31" s="21">
        <v>845</v>
      </c>
      <c r="D31" s="17">
        <f t="shared" si="0"/>
        <v>8.5562861870151021</v>
      </c>
      <c r="E31" s="17">
        <f t="shared" si="1"/>
        <v>9.4119148057166129</v>
      </c>
    </row>
    <row r="32" spans="1:5">
      <c r="A32" s="19" t="s">
        <v>116</v>
      </c>
      <c r="B32" s="20" t="s">
        <v>118</v>
      </c>
      <c r="C32" s="21">
        <v>965</v>
      </c>
      <c r="D32" s="17">
        <f t="shared" si="0"/>
        <v>9.771380083395945</v>
      </c>
      <c r="E32" s="17">
        <f t="shared" si="1"/>
        <v>10.748518091735539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8"/>
  <sheetViews>
    <sheetView workbookViewId="0"/>
  </sheetViews>
  <sheetFormatPr defaultColWidth="11.25" defaultRowHeight="15" customHeight="1"/>
  <cols>
    <col min="1" max="1" width="44.5" customWidth="1"/>
    <col min="2" max="2" width="14.375" customWidth="1"/>
    <col min="3" max="3" width="15.25" customWidth="1"/>
    <col min="4" max="4" width="12.5" customWidth="1"/>
  </cols>
  <sheetData>
    <row r="1" spans="1:5">
      <c r="A1" s="12" t="s">
        <v>0</v>
      </c>
      <c r="B1" s="13"/>
      <c r="C1" s="13"/>
      <c r="D1" s="13"/>
      <c r="E1" s="13"/>
    </row>
    <row r="2" spans="1: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</row>
    <row r="3" spans="1:5">
      <c r="A3" s="23" t="s">
        <v>119</v>
      </c>
      <c r="B3" s="24" t="s">
        <v>120</v>
      </c>
      <c r="C3" s="23">
        <v>910</v>
      </c>
      <c r="D3" s="25">
        <f t="shared" ref="D3:D8" si="0">C3/98.7578</f>
        <v>9.2144620475547239</v>
      </c>
      <c r="E3" s="26">
        <f>10/100*D3+D3</f>
        <v>10.135908252310196</v>
      </c>
    </row>
    <row r="4" spans="1:5">
      <c r="A4" s="23" t="s">
        <v>121</v>
      </c>
      <c r="B4" s="24" t="s">
        <v>122</v>
      </c>
      <c r="C4" s="23">
        <v>670</v>
      </c>
      <c r="D4" s="25">
        <f t="shared" si="0"/>
        <v>6.784274254793039</v>
      </c>
      <c r="E4" s="27">
        <v>8</v>
      </c>
    </row>
    <row r="5" spans="1:5">
      <c r="A5" s="23" t="s">
        <v>123</v>
      </c>
      <c r="B5" s="24" t="s">
        <v>124</v>
      </c>
      <c r="C5" s="23">
        <v>220</v>
      </c>
      <c r="D5" s="25">
        <f t="shared" si="0"/>
        <v>2.2276721433648783</v>
      </c>
      <c r="E5" s="27">
        <v>3</v>
      </c>
    </row>
    <row r="6" spans="1:5">
      <c r="A6" s="23" t="s">
        <v>125</v>
      </c>
      <c r="B6" s="24" t="s">
        <v>126</v>
      </c>
      <c r="C6" s="23">
        <v>195</v>
      </c>
      <c r="D6" s="25">
        <f t="shared" si="0"/>
        <v>1.9745275816188694</v>
      </c>
      <c r="E6" s="27">
        <v>3</v>
      </c>
    </row>
    <row r="7" spans="1:5">
      <c r="A7" s="23" t="s">
        <v>127</v>
      </c>
      <c r="B7" s="24" t="s">
        <v>128</v>
      </c>
      <c r="C7" s="23">
        <v>110</v>
      </c>
      <c r="D7" s="25">
        <f t="shared" si="0"/>
        <v>1.1138360716824391</v>
      </c>
      <c r="E7" s="27">
        <v>2</v>
      </c>
    </row>
    <row r="8" spans="1:5">
      <c r="A8" s="23" t="s">
        <v>129</v>
      </c>
      <c r="B8" s="24" t="s">
        <v>130</v>
      </c>
      <c r="C8" s="23">
        <v>90</v>
      </c>
      <c r="D8" s="25">
        <f t="shared" si="0"/>
        <v>0.91132042228563215</v>
      </c>
      <c r="E8" s="27">
        <v>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9"/>
  <sheetViews>
    <sheetView workbookViewId="0"/>
  </sheetViews>
  <sheetFormatPr defaultColWidth="11.25" defaultRowHeight="15" customHeight="1"/>
  <cols>
    <col min="1" max="1" width="26.625" customWidth="1"/>
    <col min="2" max="2" width="13.75" customWidth="1"/>
    <col min="3" max="3" width="14.25" customWidth="1"/>
    <col min="4" max="4" width="13.375" customWidth="1"/>
  </cols>
  <sheetData>
    <row r="1" spans="1:5">
      <c r="A1" s="12" t="s">
        <v>0</v>
      </c>
      <c r="B1" s="13"/>
      <c r="C1" s="13"/>
      <c r="D1" s="13"/>
      <c r="E1" s="13"/>
    </row>
    <row r="2" spans="1: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</row>
    <row r="3" spans="1:5">
      <c r="A3" s="28" t="s">
        <v>131</v>
      </c>
      <c r="B3" s="29" t="s">
        <v>132</v>
      </c>
      <c r="C3" s="30">
        <v>4990</v>
      </c>
      <c r="D3" s="31">
        <f t="shared" ref="D3:D19" si="0">C3/98.7578</f>
        <v>50.527654524503376</v>
      </c>
      <c r="E3" s="31">
        <f t="shared" ref="E3:E19" si="1">(10/100)*D3+D3</f>
        <v>55.580419976953714</v>
      </c>
    </row>
    <row r="4" spans="1:5">
      <c r="A4" s="28" t="s">
        <v>133</v>
      </c>
      <c r="B4" s="29" t="s">
        <v>134</v>
      </c>
      <c r="C4" s="30">
        <v>4990</v>
      </c>
      <c r="D4" s="31">
        <f t="shared" si="0"/>
        <v>50.527654524503376</v>
      </c>
      <c r="E4" s="31">
        <f t="shared" si="1"/>
        <v>55.580419976953714</v>
      </c>
    </row>
    <row r="5" spans="1:5">
      <c r="A5" s="28" t="s">
        <v>135</v>
      </c>
      <c r="B5" s="29" t="s">
        <v>136</v>
      </c>
      <c r="C5" s="30">
        <v>4580</v>
      </c>
      <c r="D5" s="31">
        <f t="shared" si="0"/>
        <v>46.37608371186883</v>
      </c>
      <c r="E5" s="31">
        <f t="shared" si="1"/>
        <v>51.013692083055716</v>
      </c>
    </row>
    <row r="6" spans="1:5">
      <c r="A6" s="28" t="s">
        <v>137</v>
      </c>
      <c r="B6" s="29" t="s">
        <v>138</v>
      </c>
      <c r="C6" s="30">
        <v>4055</v>
      </c>
      <c r="D6" s="31">
        <f t="shared" si="0"/>
        <v>41.060047915202645</v>
      </c>
      <c r="E6" s="31">
        <f t="shared" si="1"/>
        <v>45.166052706722908</v>
      </c>
    </row>
    <row r="7" spans="1:5">
      <c r="A7" s="28" t="s">
        <v>139</v>
      </c>
      <c r="B7" s="29" t="s">
        <v>140</v>
      </c>
      <c r="C7" s="30">
        <v>2745</v>
      </c>
      <c r="D7" s="31">
        <f t="shared" si="0"/>
        <v>27.795272879711778</v>
      </c>
      <c r="E7" s="31">
        <f t="shared" si="1"/>
        <v>30.574800167682955</v>
      </c>
    </row>
    <row r="8" spans="1:5">
      <c r="A8" s="28" t="s">
        <v>141</v>
      </c>
      <c r="B8" s="29" t="s">
        <v>142</v>
      </c>
      <c r="C8" s="30">
        <v>2745</v>
      </c>
      <c r="D8" s="31">
        <f t="shared" si="0"/>
        <v>27.795272879711778</v>
      </c>
      <c r="E8" s="31">
        <f t="shared" si="1"/>
        <v>30.574800167682955</v>
      </c>
    </row>
    <row r="9" spans="1:5">
      <c r="A9" s="28" t="s">
        <v>143</v>
      </c>
      <c r="B9" s="29" t="s">
        <v>144</v>
      </c>
      <c r="C9" s="30">
        <v>2550</v>
      </c>
      <c r="D9" s="31">
        <f t="shared" si="0"/>
        <v>25.820745298092909</v>
      </c>
      <c r="E9" s="31">
        <f t="shared" si="1"/>
        <v>28.402819827902199</v>
      </c>
    </row>
    <row r="10" spans="1:5">
      <c r="A10" s="28" t="s">
        <v>145</v>
      </c>
      <c r="B10" s="29" t="s">
        <v>146</v>
      </c>
      <c r="C10" s="30">
        <v>2465</v>
      </c>
      <c r="D10" s="31">
        <f t="shared" si="0"/>
        <v>24.960053788156479</v>
      </c>
      <c r="E10" s="31">
        <f t="shared" si="1"/>
        <v>27.456059166972128</v>
      </c>
    </row>
    <row r="11" spans="1:5">
      <c r="A11" s="28" t="s">
        <v>147</v>
      </c>
      <c r="B11" s="29" t="s">
        <v>148</v>
      </c>
      <c r="C11" s="30">
        <v>2180</v>
      </c>
      <c r="D11" s="31">
        <f t="shared" si="0"/>
        <v>22.074205784251976</v>
      </c>
      <c r="E11" s="31">
        <f t="shared" si="1"/>
        <v>24.281626362677173</v>
      </c>
    </row>
    <row r="12" spans="1:5">
      <c r="A12" s="28" t="s">
        <v>149</v>
      </c>
      <c r="B12" s="29" t="s">
        <v>150</v>
      </c>
      <c r="C12" s="30">
        <v>1890</v>
      </c>
      <c r="D12" s="31">
        <f t="shared" si="0"/>
        <v>19.137728867998273</v>
      </c>
      <c r="E12" s="31">
        <f t="shared" si="1"/>
        <v>21.0515017547981</v>
      </c>
    </row>
    <row r="13" spans="1:5">
      <c r="A13" s="28" t="s">
        <v>151</v>
      </c>
      <c r="B13" s="29" t="s">
        <v>152</v>
      </c>
      <c r="C13" s="30">
        <v>1850</v>
      </c>
      <c r="D13" s="31">
        <f t="shared" si="0"/>
        <v>18.73269756920466</v>
      </c>
      <c r="E13" s="31">
        <f t="shared" si="1"/>
        <v>20.605967326125125</v>
      </c>
    </row>
    <row r="14" spans="1:5">
      <c r="A14" s="28" t="s">
        <v>153</v>
      </c>
      <c r="B14" s="29" t="s">
        <v>154</v>
      </c>
      <c r="C14" s="30">
        <v>1685</v>
      </c>
      <c r="D14" s="31">
        <f t="shared" si="0"/>
        <v>17.061943461681</v>
      </c>
      <c r="E14" s="31">
        <f t="shared" si="1"/>
        <v>18.768137807849101</v>
      </c>
    </row>
    <row r="15" spans="1:5">
      <c r="A15" s="28" t="s">
        <v>155</v>
      </c>
      <c r="B15" s="29" t="s">
        <v>156</v>
      </c>
      <c r="C15" s="30">
        <v>1625</v>
      </c>
      <c r="D15" s="31">
        <f t="shared" si="0"/>
        <v>16.454396513490579</v>
      </c>
      <c r="E15" s="31">
        <f t="shared" si="1"/>
        <v>18.099836164839637</v>
      </c>
    </row>
    <row r="16" spans="1:5">
      <c r="A16" s="28" t="s">
        <v>157</v>
      </c>
      <c r="B16" s="29" t="s">
        <v>158</v>
      </c>
      <c r="C16" s="30">
        <v>1555</v>
      </c>
      <c r="D16" s="31">
        <f t="shared" si="0"/>
        <v>15.745591740601755</v>
      </c>
      <c r="E16" s="31">
        <f t="shared" si="1"/>
        <v>17.32015091466193</v>
      </c>
    </row>
    <row r="17" spans="1:5">
      <c r="A17" s="28" t="s">
        <v>159</v>
      </c>
      <c r="B17" s="29" t="s">
        <v>160</v>
      </c>
      <c r="C17" s="30">
        <v>1555</v>
      </c>
      <c r="D17" s="31">
        <f t="shared" si="0"/>
        <v>15.745591740601755</v>
      </c>
      <c r="E17" s="31">
        <f t="shared" si="1"/>
        <v>17.32015091466193</v>
      </c>
    </row>
    <row r="18" spans="1:5">
      <c r="A18" s="28" t="s">
        <v>161</v>
      </c>
      <c r="B18" s="29" t="s">
        <v>162</v>
      </c>
      <c r="C18" s="30">
        <v>1225</v>
      </c>
      <c r="D18" s="31">
        <f t="shared" si="0"/>
        <v>12.404083525554437</v>
      </c>
      <c r="E18" s="31">
        <f t="shared" si="1"/>
        <v>13.644491878109882</v>
      </c>
    </row>
    <row r="19" spans="1:5">
      <c r="A19" s="28" t="s">
        <v>163</v>
      </c>
      <c r="B19" s="29" t="s">
        <v>164</v>
      </c>
      <c r="C19" s="30">
        <v>960</v>
      </c>
      <c r="D19" s="31">
        <f t="shared" si="0"/>
        <v>9.7207511710467429</v>
      </c>
      <c r="E19" s="31">
        <f t="shared" si="1"/>
        <v>10.692826288151418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00"/>
  <sheetViews>
    <sheetView workbookViewId="0"/>
  </sheetViews>
  <sheetFormatPr defaultColWidth="11.25" defaultRowHeight="15" customHeight="1"/>
  <cols>
    <col min="1" max="1" width="29.5" customWidth="1"/>
    <col min="2" max="2" width="13" customWidth="1"/>
    <col min="3" max="4" width="14.75" customWidth="1"/>
    <col min="5" max="5" width="12.5" customWidth="1"/>
    <col min="6" max="6" width="9.875" customWidth="1"/>
    <col min="7" max="26" width="8.375" customWidth="1"/>
  </cols>
  <sheetData>
    <row r="1" spans="1:6" ht="15.75" customHeight="1">
      <c r="A1" s="12" t="s">
        <v>0</v>
      </c>
      <c r="B1" s="13"/>
      <c r="D1" s="13"/>
      <c r="E1" s="13"/>
      <c r="F1" s="13"/>
    </row>
    <row r="2" spans="1:6" ht="15.75" customHeight="1">
      <c r="A2" s="14" t="s">
        <v>1</v>
      </c>
      <c r="B2" s="14" t="s">
        <v>165</v>
      </c>
      <c r="C2" s="32" t="s">
        <v>166</v>
      </c>
      <c r="D2" s="14" t="s">
        <v>3</v>
      </c>
      <c r="E2" s="14" t="s">
        <v>4</v>
      </c>
      <c r="F2" s="14" t="s">
        <v>5</v>
      </c>
    </row>
    <row r="3" spans="1:6" ht="15.75" customHeight="1">
      <c r="A3" s="33" t="s">
        <v>167</v>
      </c>
      <c r="B3" s="33" t="s">
        <v>168</v>
      </c>
      <c r="C3" s="33" t="s">
        <v>169</v>
      </c>
      <c r="D3" s="33">
        <v>26605</v>
      </c>
      <c r="E3" s="34">
        <f t="shared" ref="E3:E61" si="0">(D3/98.7578)</f>
        <v>269.39644261010267</v>
      </c>
      <c r="F3" s="34">
        <f t="shared" ref="F3:F61" si="1">(10/100)*E3+E3</f>
        <v>296.33608687111291</v>
      </c>
    </row>
    <row r="4" spans="1:6" ht="15.75" customHeight="1">
      <c r="A4" s="33" t="s">
        <v>170</v>
      </c>
      <c r="B4" s="33" t="s">
        <v>171</v>
      </c>
      <c r="C4" s="33" t="s">
        <v>172</v>
      </c>
      <c r="D4" s="33">
        <v>24435</v>
      </c>
      <c r="E4" s="34">
        <f t="shared" si="0"/>
        <v>247.42349465054912</v>
      </c>
      <c r="F4" s="34">
        <f t="shared" si="1"/>
        <v>272.16584411560405</v>
      </c>
    </row>
    <row r="5" spans="1:6" ht="15.75" customHeight="1">
      <c r="A5" s="33" t="s">
        <v>173</v>
      </c>
      <c r="B5" s="33" t="s">
        <v>174</v>
      </c>
      <c r="C5" s="33" t="s">
        <v>175</v>
      </c>
      <c r="D5" s="33">
        <v>22035</v>
      </c>
      <c r="E5" s="34">
        <f t="shared" si="0"/>
        <v>223.12161672293226</v>
      </c>
      <c r="F5" s="34">
        <f t="shared" si="1"/>
        <v>245.43377839522549</v>
      </c>
    </row>
    <row r="6" spans="1:6" ht="15.75" customHeight="1">
      <c r="A6" s="33" t="s">
        <v>176</v>
      </c>
      <c r="B6" s="33" t="s">
        <v>177</v>
      </c>
      <c r="C6" s="33" t="s">
        <v>178</v>
      </c>
      <c r="D6" s="33">
        <v>20995</v>
      </c>
      <c r="E6" s="34">
        <f t="shared" si="0"/>
        <v>212.59080295429828</v>
      </c>
      <c r="F6" s="34">
        <f t="shared" si="1"/>
        <v>233.84988324972812</v>
      </c>
    </row>
    <row r="7" spans="1:6" ht="15.75" customHeight="1">
      <c r="A7" s="33" t="s">
        <v>179</v>
      </c>
      <c r="B7" s="33" t="s">
        <v>180</v>
      </c>
      <c r="C7" s="33" t="s">
        <v>181</v>
      </c>
      <c r="D7" s="33">
        <v>20680</v>
      </c>
      <c r="E7" s="34">
        <f t="shared" si="0"/>
        <v>209.40118147629858</v>
      </c>
      <c r="F7" s="34">
        <f t="shared" si="1"/>
        <v>230.34129962392842</v>
      </c>
    </row>
    <row r="8" spans="1:6" ht="15.75" customHeight="1">
      <c r="A8" s="33" t="s">
        <v>182</v>
      </c>
      <c r="B8" s="33" t="s">
        <v>183</v>
      </c>
      <c r="C8" s="33" t="s">
        <v>184</v>
      </c>
      <c r="D8" s="33">
        <v>20370</v>
      </c>
      <c r="E8" s="34">
        <f t="shared" si="0"/>
        <v>206.26218891064806</v>
      </c>
      <c r="F8" s="34">
        <f t="shared" si="1"/>
        <v>226.88840780171287</v>
      </c>
    </row>
    <row r="9" spans="1:6" ht="15.75" customHeight="1">
      <c r="A9" s="33" t="s">
        <v>185</v>
      </c>
      <c r="B9" s="33" t="s">
        <v>186</v>
      </c>
      <c r="C9" s="33" t="s">
        <v>187</v>
      </c>
      <c r="D9" s="33">
        <v>20055</v>
      </c>
      <c r="E9" s="34">
        <f t="shared" si="0"/>
        <v>203.07256743264836</v>
      </c>
      <c r="F9" s="34">
        <f t="shared" si="1"/>
        <v>223.3798241759132</v>
      </c>
    </row>
    <row r="10" spans="1:6" ht="15.75" customHeight="1">
      <c r="A10" s="33" t="s">
        <v>188</v>
      </c>
      <c r="B10" s="33" t="s">
        <v>189</v>
      </c>
      <c r="C10" s="33" t="s">
        <v>190</v>
      </c>
      <c r="D10" s="33">
        <v>19855</v>
      </c>
      <c r="E10" s="34">
        <f t="shared" si="0"/>
        <v>201.04741093868029</v>
      </c>
      <c r="F10" s="34">
        <f t="shared" si="1"/>
        <v>221.15215203254832</v>
      </c>
    </row>
    <row r="11" spans="1:6" ht="15.75" customHeight="1">
      <c r="A11" s="33" t="s">
        <v>191</v>
      </c>
      <c r="B11" s="33" t="s">
        <v>192</v>
      </c>
      <c r="C11" s="33" t="s">
        <v>193</v>
      </c>
      <c r="D11" s="33">
        <v>19735</v>
      </c>
      <c r="E11" s="34">
        <f t="shared" si="0"/>
        <v>199.83231704229945</v>
      </c>
      <c r="F11" s="34">
        <f t="shared" si="1"/>
        <v>219.8155487465294</v>
      </c>
    </row>
    <row r="12" spans="1:6" ht="15.75" customHeight="1">
      <c r="A12" s="33" t="s">
        <v>194</v>
      </c>
      <c r="B12" s="33" t="s">
        <v>195</v>
      </c>
      <c r="C12" s="33" t="s">
        <v>196</v>
      </c>
      <c r="D12" s="33">
        <v>19425</v>
      </c>
      <c r="E12" s="34">
        <f t="shared" si="0"/>
        <v>196.69332447664894</v>
      </c>
      <c r="F12" s="34">
        <f t="shared" si="1"/>
        <v>216.36265692431382</v>
      </c>
    </row>
    <row r="13" spans="1:6" ht="15.75" customHeight="1">
      <c r="A13" s="33" t="s">
        <v>197</v>
      </c>
      <c r="B13" s="33" t="s">
        <v>198</v>
      </c>
      <c r="C13" s="33" t="s">
        <v>199</v>
      </c>
      <c r="D13" s="33">
        <v>19115</v>
      </c>
      <c r="E13" s="34">
        <f t="shared" si="0"/>
        <v>193.55433191099843</v>
      </c>
      <c r="F13" s="34">
        <f t="shared" si="1"/>
        <v>212.90976510209828</v>
      </c>
    </row>
    <row r="14" spans="1:6" ht="15.75" customHeight="1">
      <c r="A14" s="33" t="s">
        <v>200</v>
      </c>
      <c r="B14" s="33" t="s">
        <v>201</v>
      </c>
      <c r="C14" s="33" t="s">
        <v>202</v>
      </c>
      <c r="D14" s="33">
        <v>18795</v>
      </c>
      <c r="E14" s="34">
        <f t="shared" si="0"/>
        <v>190.31408152064949</v>
      </c>
      <c r="F14" s="34">
        <f t="shared" si="1"/>
        <v>209.34548967271445</v>
      </c>
    </row>
    <row r="15" spans="1:6" ht="15.75" customHeight="1">
      <c r="A15" s="33" t="s">
        <v>203</v>
      </c>
      <c r="B15" s="33" t="s">
        <v>204</v>
      </c>
      <c r="C15" s="33" t="s">
        <v>205</v>
      </c>
      <c r="D15" s="33">
        <v>18665</v>
      </c>
      <c r="E15" s="34">
        <f t="shared" si="0"/>
        <v>188.99772979957027</v>
      </c>
      <c r="F15" s="34">
        <f t="shared" si="1"/>
        <v>207.89750277952729</v>
      </c>
    </row>
    <row r="16" spans="1:6" ht="15.75" customHeight="1">
      <c r="A16" s="33" t="s">
        <v>206</v>
      </c>
      <c r="B16" s="33" t="s">
        <v>207</v>
      </c>
      <c r="C16" s="33" t="s">
        <v>208</v>
      </c>
      <c r="D16" s="33">
        <v>18490</v>
      </c>
      <c r="E16" s="34">
        <f t="shared" si="0"/>
        <v>187.22571786734818</v>
      </c>
      <c r="F16" s="34">
        <f t="shared" si="1"/>
        <v>205.948289654083</v>
      </c>
    </row>
    <row r="17" spans="1:6" ht="15.75" customHeight="1">
      <c r="A17" s="33" t="s">
        <v>209</v>
      </c>
      <c r="B17" s="33" t="s">
        <v>210</v>
      </c>
      <c r="C17" s="33" t="s">
        <v>211</v>
      </c>
      <c r="D17" s="33">
        <v>18175</v>
      </c>
      <c r="E17" s="34">
        <f t="shared" si="0"/>
        <v>184.03609638934847</v>
      </c>
      <c r="F17" s="34">
        <f t="shared" si="1"/>
        <v>202.43970602828333</v>
      </c>
    </row>
    <row r="18" spans="1:6" ht="15.75" customHeight="1">
      <c r="A18" s="33" t="s">
        <v>212</v>
      </c>
      <c r="B18" s="33" t="s">
        <v>213</v>
      </c>
      <c r="C18" s="33" t="s">
        <v>214</v>
      </c>
      <c r="D18" s="33">
        <v>17860</v>
      </c>
      <c r="E18" s="34">
        <f t="shared" si="0"/>
        <v>180.84647491134876</v>
      </c>
      <c r="F18" s="34">
        <f t="shared" si="1"/>
        <v>198.93112240248365</v>
      </c>
    </row>
    <row r="19" spans="1:6" ht="15.75" customHeight="1">
      <c r="A19" s="33" t="s">
        <v>215</v>
      </c>
      <c r="B19" s="33" t="s">
        <v>216</v>
      </c>
      <c r="C19" s="33" t="s">
        <v>217</v>
      </c>
      <c r="D19" s="33">
        <v>17540</v>
      </c>
      <c r="E19" s="34">
        <f t="shared" si="0"/>
        <v>177.60622452099986</v>
      </c>
      <c r="F19" s="34">
        <f t="shared" si="1"/>
        <v>195.36684697309985</v>
      </c>
    </row>
    <row r="20" spans="1:6" ht="15.75" customHeight="1">
      <c r="A20" s="33" t="s">
        <v>218</v>
      </c>
      <c r="B20" s="33" t="s">
        <v>219</v>
      </c>
      <c r="C20" s="33" t="s">
        <v>220</v>
      </c>
      <c r="D20" s="33">
        <v>16915</v>
      </c>
      <c r="E20" s="34">
        <f t="shared" si="0"/>
        <v>171.27761047734964</v>
      </c>
      <c r="F20" s="34">
        <f t="shared" si="1"/>
        <v>188.4053715250846</v>
      </c>
    </row>
    <row r="21" spans="1:6" ht="15.75" customHeight="1">
      <c r="A21" s="33" t="s">
        <v>221</v>
      </c>
      <c r="B21" s="33" t="s">
        <v>222</v>
      </c>
      <c r="C21" s="33" t="s">
        <v>223</v>
      </c>
      <c r="D21" s="33">
        <v>16600</v>
      </c>
      <c r="E21" s="34">
        <f t="shared" si="0"/>
        <v>168.08798899934993</v>
      </c>
      <c r="F21" s="34">
        <f t="shared" si="1"/>
        <v>184.89678789928493</v>
      </c>
    </row>
    <row r="22" spans="1:6" ht="15.75" customHeight="1">
      <c r="A22" s="33" t="s">
        <v>224</v>
      </c>
      <c r="B22" s="33" t="s">
        <v>225</v>
      </c>
      <c r="C22" s="33" t="s">
        <v>226</v>
      </c>
      <c r="D22" s="33">
        <v>16925</v>
      </c>
      <c r="E22" s="34">
        <f t="shared" si="0"/>
        <v>171.37886830204803</v>
      </c>
      <c r="F22" s="34">
        <f t="shared" si="1"/>
        <v>188.51675513225283</v>
      </c>
    </row>
    <row r="23" spans="1:6" ht="15.75" customHeight="1">
      <c r="A23" s="33" t="s">
        <v>227</v>
      </c>
      <c r="B23" s="33" t="s">
        <v>228</v>
      </c>
      <c r="C23" s="33" t="s">
        <v>229</v>
      </c>
      <c r="D23" s="33">
        <v>15980</v>
      </c>
      <c r="E23" s="34">
        <f t="shared" si="0"/>
        <v>161.81000386804891</v>
      </c>
      <c r="F23" s="34">
        <f t="shared" si="1"/>
        <v>177.99100425485381</v>
      </c>
    </row>
    <row r="24" spans="1:6" ht="15.75" customHeight="1">
      <c r="A24" s="33" t="s">
        <v>230</v>
      </c>
      <c r="B24" s="33" t="s">
        <v>231</v>
      </c>
      <c r="C24" s="33" t="s">
        <v>232</v>
      </c>
      <c r="D24" s="33">
        <v>15665</v>
      </c>
      <c r="E24" s="34">
        <f t="shared" si="0"/>
        <v>158.62038239004917</v>
      </c>
      <c r="F24" s="34">
        <f t="shared" si="1"/>
        <v>174.4824206290541</v>
      </c>
    </row>
    <row r="25" spans="1:6" ht="15.75" customHeight="1">
      <c r="A25" s="33" t="s">
        <v>233</v>
      </c>
      <c r="B25" s="33" t="s">
        <v>234</v>
      </c>
      <c r="C25" s="33" t="s">
        <v>235</v>
      </c>
      <c r="D25" s="33">
        <v>15335</v>
      </c>
      <c r="E25" s="34">
        <f t="shared" si="0"/>
        <v>155.27887417500187</v>
      </c>
      <c r="F25" s="34">
        <f t="shared" si="1"/>
        <v>170.80676159250206</v>
      </c>
    </row>
    <row r="26" spans="1:6" ht="15.75" customHeight="1">
      <c r="A26" s="33" t="s">
        <v>236</v>
      </c>
      <c r="B26" s="33" t="s">
        <v>237</v>
      </c>
      <c r="C26" s="33" t="s">
        <v>238</v>
      </c>
      <c r="D26" s="33">
        <v>15040</v>
      </c>
      <c r="E26" s="34">
        <f t="shared" si="0"/>
        <v>152.29176834639895</v>
      </c>
      <c r="F26" s="34">
        <f t="shared" si="1"/>
        <v>167.52094518103885</v>
      </c>
    </row>
    <row r="27" spans="1:6" ht="15.75" customHeight="1">
      <c r="A27" s="33" t="s">
        <v>239</v>
      </c>
      <c r="B27" s="33" t="s">
        <v>240</v>
      </c>
      <c r="C27" s="33" t="s">
        <v>241</v>
      </c>
      <c r="D27" s="33">
        <v>14720</v>
      </c>
      <c r="E27" s="34">
        <f t="shared" si="0"/>
        <v>149.05151795605005</v>
      </c>
      <c r="F27" s="34">
        <f t="shared" si="1"/>
        <v>163.95666975165506</v>
      </c>
    </row>
    <row r="28" spans="1:6" ht="15.75" customHeight="1">
      <c r="A28" s="33" t="s">
        <v>242</v>
      </c>
      <c r="B28" s="33" t="s">
        <v>243</v>
      </c>
      <c r="C28" s="33" t="s">
        <v>244</v>
      </c>
      <c r="D28" s="33">
        <v>14410</v>
      </c>
      <c r="E28" s="34">
        <f t="shared" si="0"/>
        <v>145.91252539039954</v>
      </c>
      <c r="F28" s="34">
        <f t="shared" si="1"/>
        <v>160.50377792943948</v>
      </c>
    </row>
    <row r="29" spans="1:6" ht="15.75" customHeight="1">
      <c r="A29" s="33" t="s">
        <v>245</v>
      </c>
      <c r="B29" s="33" t="s">
        <v>246</v>
      </c>
      <c r="C29" s="33" t="s">
        <v>247</v>
      </c>
      <c r="D29" s="33">
        <v>14100</v>
      </c>
      <c r="E29" s="34">
        <f t="shared" si="0"/>
        <v>142.77353282474903</v>
      </c>
      <c r="F29" s="34">
        <f t="shared" si="1"/>
        <v>157.05088610722393</v>
      </c>
    </row>
    <row r="30" spans="1:6" ht="15.75" customHeight="1">
      <c r="A30" s="33" t="s">
        <v>248</v>
      </c>
      <c r="B30" s="33" t="s">
        <v>249</v>
      </c>
      <c r="C30" s="33" t="s">
        <v>250</v>
      </c>
      <c r="D30" s="33">
        <v>13780</v>
      </c>
      <c r="E30" s="34">
        <f t="shared" si="0"/>
        <v>139.53328243440012</v>
      </c>
      <c r="F30" s="34">
        <f t="shared" si="1"/>
        <v>153.48661067784013</v>
      </c>
    </row>
    <row r="31" spans="1:6" ht="15.75" customHeight="1">
      <c r="A31" s="33" t="s">
        <v>251</v>
      </c>
      <c r="B31" s="33" t="s">
        <v>252</v>
      </c>
      <c r="C31" s="33" t="s">
        <v>253</v>
      </c>
      <c r="D31" s="33">
        <v>13470</v>
      </c>
      <c r="E31" s="34">
        <f t="shared" si="0"/>
        <v>136.39428986874961</v>
      </c>
      <c r="F31" s="34">
        <f t="shared" si="1"/>
        <v>150.03371885562456</v>
      </c>
    </row>
    <row r="32" spans="1:6" ht="15.75" customHeight="1">
      <c r="A32" s="33" t="s">
        <v>254</v>
      </c>
      <c r="B32" s="33" t="s">
        <v>255</v>
      </c>
      <c r="C32" s="33" t="s">
        <v>256</v>
      </c>
      <c r="D32" s="33">
        <v>13160</v>
      </c>
      <c r="E32" s="34">
        <f t="shared" si="0"/>
        <v>133.2552973030991</v>
      </c>
      <c r="F32" s="34">
        <f t="shared" si="1"/>
        <v>146.58082703340901</v>
      </c>
    </row>
    <row r="33" spans="1:6" ht="15.75" customHeight="1">
      <c r="A33" s="33" t="s">
        <v>257</v>
      </c>
      <c r="B33" s="33" t="s">
        <v>258</v>
      </c>
      <c r="C33" s="33" t="s">
        <v>259</v>
      </c>
      <c r="D33" s="33">
        <v>12840</v>
      </c>
      <c r="E33" s="34">
        <f t="shared" si="0"/>
        <v>130.01504691275017</v>
      </c>
      <c r="F33" s="34">
        <f t="shared" si="1"/>
        <v>143.01655160402518</v>
      </c>
    </row>
    <row r="34" spans="1:6" ht="15.75" customHeight="1">
      <c r="A34" s="33" t="s">
        <v>260</v>
      </c>
      <c r="B34" s="33" t="s">
        <v>261</v>
      </c>
      <c r="C34" s="33" t="s">
        <v>262</v>
      </c>
      <c r="D34" s="33">
        <v>12525</v>
      </c>
      <c r="E34" s="34">
        <f t="shared" si="0"/>
        <v>126.82542543475047</v>
      </c>
      <c r="F34" s="34">
        <f t="shared" si="1"/>
        <v>139.50796797822551</v>
      </c>
    </row>
    <row r="35" spans="1:6" ht="15.75" customHeight="1">
      <c r="A35" s="33" t="s">
        <v>263</v>
      </c>
      <c r="B35" s="33" t="s">
        <v>264</v>
      </c>
      <c r="C35" s="33" t="s">
        <v>265</v>
      </c>
      <c r="D35" s="33">
        <v>12220</v>
      </c>
      <c r="E35" s="34">
        <f t="shared" si="0"/>
        <v>123.73706178144916</v>
      </c>
      <c r="F35" s="34">
        <f t="shared" si="1"/>
        <v>136.11076795959409</v>
      </c>
    </row>
    <row r="36" spans="1:6" ht="15.75" customHeight="1">
      <c r="A36" s="33" t="s">
        <v>266</v>
      </c>
      <c r="B36" s="33" t="s">
        <v>267</v>
      </c>
      <c r="C36" s="33" t="s">
        <v>268</v>
      </c>
      <c r="D36" s="33">
        <v>11900</v>
      </c>
      <c r="E36" s="34">
        <f t="shared" si="0"/>
        <v>120.49681139110024</v>
      </c>
      <c r="F36" s="34">
        <f t="shared" si="1"/>
        <v>132.54649253021026</v>
      </c>
    </row>
    <row r="37" spans="1:6" ht="15.75" customHeight="1">
      <c r="A37" s="33" t="s">
        <v>269</v>
      </c>
      <c r="B37" s="33" t="s">
        <v>270</v>
      </c>
      <c r="C37" s="33" t="s">
        <v>271</v>
      </c>
      <c r="D37" s="33">
        <v>10900</v>
      </c>
      <c r="E37" s="34">
        <f t="shared" si="0"/>
        <v>110.37102892125989</v>
      </c>
      <c r="F37" s="34">
        <f t="shared" si="1"/>
        <v>121.40813181338588</v>
      </c>
    </row>
    <row r="38" spans="1:6" ht="15.75" customHeight="1">
      <c r="A38" s="33" t="s">
        <v>272</v>
      </c>
      <c r="B38" s="33" t="s">
        <v>273</v>
      </c>
      <c r="C38" s="33" t="s">
        <v>274</v>
      </c>
      <c r="D38" s="33">
        <v>10585</v>
      </c>
      <c r="E38" s="34">
        <f t="shared" si="0"/>
        <v>107.18140744326017</v>
      </c>
      <c r="F38" s="34">
        <f t="shared" si="1"/>
        <v>117.89954818758619</v>
      </c>
    </row>
    <row r="39" spans="1:6" ht="15.75" customHeight="1">
      <c r="A39" s="33" t="s">
        <v>275</v>
      </c>
      <c r="B39" s="33" t="s">
        <v>276</v>
      </c>
      <c r="C39" s="33" t="s">
        <v>277</v>
      </c>
      <c r="D39" s="33">
        <v>10270</v>
      </c>
      <c r="E39" s="34">
        <f t="shared" si="0"/>
        <v>103.99178596526046</v>
      </c>
      <c r="F39" s="34">
        <f t="shared" si="1"/>
        <v>114.3909645617865</v>
      </c>
    </row>
    <row r="40" spans="1:6" ht="15.75" customHeight="1">
      <c r="A40" s="33" t="s">
        <v>278</v>
      </c>
      <c r="B40" s="33" t="s">
        <v>279</v>
      </c>
      <c r="C40" s="33" t="s">
        <v>280</v>
      </c>
      <c r="D40" s="33">
        <v>9955</v>
      </c>
      <c r="E40" s="34">
        <f t="shared" si="0"/>
        <v>100.80216448726075</v>
      </c>
      <c r="F40" s="34">
        <f t="shared" si="1"/>
        <v>110.88238093598683</v>
      </c>
    </row>
    <row r="41" spans="1:6" ht="15.75" customHeight="1">
      <c r="A41" s="33" t="s">
        <v>281</v>
      </c>
      <c r="B41" s="33" t="s">
        <v>282</v>
      </c>
      <c r="C41" s="33" t="s">
        <v>283</v>
      </c>
      <c r="D41" s="33">
        <v>9650</v>
      </c>
      <c r="E41" s="34">
        <f t="shared" si="0"/>
        <v>97.713800833959439</v>
      </c>
      <c r="F41" s="34">
        <f t="shared" si="1"/>
        <v>107.48518091735538</v>
      </c>
    </row>
    <row r="42" spans="1:6" ht="15.75" customHeight="1">
      <c r="A42" s="33" t="s">
        <v>284</v>
      </c>
      <c r="B42" s="33" t="s">
        <v>285</v>
      </c>
      <c r="C42" s="33" t="s">
        <v>286</v>
      </c>
      <c r="D42" s="33">
        <v>9325</v>
      </c>
      <c r="E42" s="34">
        <f t="shared" si="0"/>
        <v>94.422921531261323</v>
      </c>
      <c r="F42" s="34">
        <f t="shared" si="1"/>
        <v>103.86521368438746</v>
      </c>
    </row>
    <row r="43" spans="1:6" ht="15.75" customHeight="1">
      <c r="A43" s="33" t="s">
        <v>287</v>
      </c>
      <c r="B43" s="33" t="s">
        <v>288</v>
      </c>
      <c r="C43" s="33" t="s">
        <v>289</v>
      </c>
      <c r="D43" s="33">
        <v>9010</v>
      </c>
      <c r="E43" s="34">
        <f t="shared" si="0"/>
        <v>91.233300053261615</v>
      </c>
      <c r="F43" s="34">
        <f t="shared" si="1"/>
        <v>100.35663005858778</v>
      </c>
    </row>
    <row r="44" spans="1:6" ht="15.75" customHeight="1">
      <c r="A44" s="33" t="s">
        <v>290</v>
      </c>
      <c r="B44" s="33" t="s">
        <v>291</v>
      </c>
      <c r="C44" s="33" t="s">
        <v>292</v>
      </c>
      <c r="D44" s="33">
        <v>8705</v>
      </c>
      <c r="E44" s="34">
        <f t="shared" si="0"/>
        <v>88.144936399960301</v>
      </c>
      <c r="F44" s="34">
        <f t="shared" si="1"/>
        <v>96.959430039956331</v>
      </c>
    </row>
    <row r="45" spans="1:6" ht="15.75" customHeight="1">
      <c r="A45" s="33" t="s">
        <v>293</v>
      </c>
      <c r="B45" s="33" t="s">
        <v>294</v>
      </c>
      <c r="C45" s="33" t="s">
        <v>295</v>
      </c>
      <c r="D45" s="33">
        <v>8390</v>
      </c>
      <c r="E45" s="34">
        <f t="shared" si="0"/>
        <v>84.955314921960593</v>
      </c>
      <c r="F45" s="34">
        <f t="shared" si="1"/>
        <v>93.450846414156658</v>
      </c>
    </row>
    <row r="46" spans="1:6" ht="15.75" customHeight="1">
      <c r="A46" s="33" t="s">
        <v>296</v>
      </c>
      <c r="B46" s="33" t="s">
        <v>297</v>
      </c>
      <c r="C46" s="33" t="s">
        <v>298</v>
      </c>
      <c r="D46" s="33">
        <v>8075</v>
      </c>
      <c r="E46" s="34">
        <f t="shared" si="0"/>
        <v>81.765693443960885</v>
      </c>
      <c r="F46" s="34">
        <f t="shared" si="1"/>
        <v>89.94226278835697</v>
      </c>
    </row>
    <row r="47" spans="1:6" ht="15.75" customHeight="1">
      <c r="A47" s="33" t="s">
        <v>299</v>
      </c>
      <c r="B47" s="33" t="s">
        <v>300</v>
      </c>
      <c r="C47" s="33" t="s">
        <v>301</v>
      </c>
      <c r="D47" s="33">
        <v>7765</v>
      </c>
      <c r="E47" s="34">
        <f t="shared" si="0"/>
        <v>78.626700878310373</v>
      </c>
      <c r="F47" s="34">
        <f t="shared" si="1"/>
        <v>86.489370966141408</v>
      </c>
    </row>
    <row r="48" spans="1:6" ht="15.75" customHeight="1">
      <c r="A48" s="33" t="s">
        <v>302</v>
      </c>
      <c r="B48" s="33" t="s">
        <v>303</v>
      </c>
      <c r="C48" s="33" t="s">
        <v>304</v>
      </c>
      <c r="D48" s="33">
        <v>7450</v>
      </c>
      <c r="E48" s="34">
        <f t="shared" si="0"/>
        <v>75.437079400310651</v>
      </c>
      <c r="F48" s="34">
        <f t="shared" si="1"/>
        <v>82.98078734034172</v>
      </c>
    </row>
    <row r="49" spans="1:6" ht="15.75" customHeight="1">
      <c r="A49" s="33" t="s">
        <v>305</v>
      </c>
      <c r="B49" s="33" t="s">
        <v>306</v>
      </c>
      <c r="C49" s="33" t="s">
        <v>307</v>
      </c>
      <c r="D49" s="33">
        <v>7135</v>
      </c>
      <c r="E49" s="34">
        <f t="shared" si="0"/>
        <v>72.247457922310943</v>
      </c>
      <c r="F49" s="34">
        <f t="shared" si="1"/>
        <v>79.472203714542033</v>
      </c>
    </row>
    <row r="50" spans="1:6" ht="15.75" customHeight="1">
      <c r="A50" s="33" t="s">
        <v>308</v>
      </c>
      <c r="B50" s="33" t="s">
        <v>309</v>
      </c>
      <c r="C50" s="33" t="s">
        <v>310</v>
      </c>
      <c r="D50" s="33">
        <v>6820</v>
      </c>
      <c r="E50" s="34">
        <f t="shared" si="0"/>
        <v>69.057836444311235</v>
      </c>
      <c r="F50" s="34">
        <f t="shared" si="1"/>
        <v>75.96362008874236</v>
      </c>
    </row>
    <row r="51" spans="1:6" ht="15.75" customHeight="1">
      <c r="A51" s="33" t="s">
        <v>311</v>
      </c>
      <c r="B51" s="33" t="s">
        <v>312</v>
      </c>
      <c r="C51" s="33" t="s">
        <v>313</v>
      </c>
      <c r="D51" s="33">
        <v>6510</v>
      </c>
      <c r="E51" s="34">
        <f t="shared" si="0"/>
        <v>65.918843878660724</v>
      </c>
      <c r="F51" s="34">
        <f t="shared" si="1"/>
        <v>72.510728266526797</v>
      </c>
    </row>
    <row r="52" spans="1:6" ht="15.75" customHeight="1">
      <c r="A52" s="33" t="s">
        <v>314</v>
      </c>
      <c r="B52" s="33" t="s">
        <v>315</v>
      </c>
      <c r="C52" s="33" t="s">
        <v>316</v>
      </c>
      <c r="D52" s="33">
        <v>6195</v>
      </c>
      <c r="E52" s="34">
        <f t="shared" si="0"/>
        <v>62.729222400661008</v>
      </c>
      <c r="F52" s="34">
        <f t="shared" si="1"/>
        <v>69.00214464072711</v>
      </c>
    </row>
    <row r="53" spans="1:6" ht="15.75" customHeight="1">
      <c r="A53" s="33" t="s">
        <v>317</v>
      </c>
      <c r="B53" s="33" t="s">
        <v>318</v>
      </c>
      <c r="C53" s="33" t="s">
        <v>319</v>
      </c>
      <c r="D53" s="33">
        <v>5880</v>
      </c>
      <c r="E53" s="34">
        <f t="shared" si="0"/>
        <v>59.539600922661293</v>
      </c>
      <c r="F53" s="34">
        <f t="shared" si="1"/>
        <v>65.493561014927423</v>
      </c>
    </row>
    <row r="54" spans="1:6" ht="15.75" customHeight="1">
      <c r="A54" s="33" t="s">
        <v>320</v>
      </c>
      <c r="B54" s="33" t="s">
        <v>321</v>
      </c>
      <c r="C54" s="33" t="s">
        <v>322</v>
      </c>
      <c r="D54" s="33">
        <v>5570</v>
      </c>
      <c r="E54" s="34">
        <f t="shared" si="0"/>
        <v>56.400608357010789</v>
      </c>
      <c r="F54" s="34">
        <f t="shared" si="1"/>
        <v>62.040669192711867</v>
      </c>
    </row>
    <row r="55" spans="1:6" ht="15.75" customHeight="1">
      <c r="A55" s="33" t="s">
        <v>323</v>
      </c>
      <c r="B55" s="33" t="s">
        <v>324</v>
      </c>
      <c r="C55" s="33" t="s">
        <v>325</v>
      </c>
      <c r="D55" s="33">
        <v>5255</v>
      </c>
      <c r="E55" s="34">
        <f t="shared" si="0"/>
        <v>53.210986879011074</v>
      </c>
      <c r="F55" s="34">
        <f t="shared" si="1"/>
        <v>58.53208556691218</v>
      </c>
    </row>
    <row r="56" spans="1:6" ht="15.75" customHeight="1">
      <c r="A56" s="33" t="s">
        <v>326</v>
      </c>
      <c r="B56" s="33" t="s">
        <v>327</v>
      </c>
      <c r="C56" s="33" t="s">
        <v>328</v>
      </c>
      <c r="D56" s="33">
        <v>4945</v>
      </c>
      <c r="E56" s="34">
        <f t="shared" si="0"/>
        <v>50.071994313360563</v>
      </c>
      <c r="F56" s="34">
        <f t="shared" si="1"/>
        <v>55.079193744696617</v>
      </c>
    </row>
    <row r="57" spans="1:6" ht="15.75" customHeight="1">
      <c r="A57" s="33" t="s">
        <v>329</v>
      </c>
      <c r="B57" s="33" t="s">
        <v>330</v>
      </c>
      <c r="C57" s="33" t="s">
        <v>331</v>
      </c>
      <c r="D57" s="33">
        <v>4635</v>
      </c>
      <c r="E57" s="34">
        <f t="shared" si="0"/>
        <v>46.933001747710051</v>
      </c>
      <c r="F57" s="34">
        <f t="shared" si="1"/>
        <v>51.626301922481055</v>
      </c>
    </row>
    <row r="58" spans="1:6" ht="15.75" customHeight="1">
      <c r="A58" s="33" t="s">
        <v>332</v>
      </c>
      <c r="B58" s="33" t="s">
        <v>333</v>
      </c>
      <c r="C58" s="33" t="s">
        <v>334</v>
      </c>
      <c r="D58" s="33">
        <v>4310</v>
      </c>
      <c r="E58" s="34">
        <f t="shared" si="0"/>
        <v>43.642122445011935</v>
      </c>
      <c r="F58" s="34">
        <f t="shared" si="1"/>
        <v>48.006334689513132</v>
      </c>
    </row>
    <row r="59" spans="1:6" ht="15.75" customHeight="1">
      <c r="A59" s="33" t="s">
        <v>335</v>
      </c>
      <c r="B59" s="33" t="s">
        <v>336</v>
      </c>
      <c r="C59" s="33" t="s">
        <v>337</v>
      </c>
      <c r="D59" s="33">
        <v>4000</v>
      </c>
      <c r="E59" s="34">
        <f t="shared" si="0"/>
        <v>40.503129879361424</v>
      </c>
      <c r="F59" s="34">
        <f t="shared" si="1"/>
        <v>44.553442867297569</v>
      </c>
    </row>
    <row r="60" spans="1:6" ht="15.75" customHeight="1">
      <c r="A60" s="33" t="s">
        <v>338</v>
      </c>
      <c r="B60" s="33" t="s">
        <v>339</v>
      </c>
      <c r="C60" s="33" t="s">
        <v>340</v>
      </c>
      <c r="D60" s="33">
        <v>3685</v>
      </c>
      <c r="E60" s="34">
        <f t="shared" si="0"/>
        <v>37.313508401361716</v>
      </c>
      <c r="F60" s="34">
        <f t="shared" si="1"/>
        <v>41.044859241497889</v>
      </c>
    </row>
    <row r="61" spans="1:6" ht="15.75" customHeight="1">
      <c r="A61" s="33" t="s">
        <v>341</v>
      </c>
      <c r="B61" s="33" t="s">
        <v>342</v>
      </c>
      <c r="C61" s="33" t="s">
        <v>343</v>
      </c>
      <c r="D61" s="33">
        <v>3375</v>
      </c>
      <c r="E61" s="34">
        <f t="shared" si="0"/>
        <v>34.174515835711205</v>
      </c>
      <c r="F61" s="34">
        <f t="shared" si="1"/>
        <v>37.591967419282327</v>
      </c>
    </row>
    <row r="62" spans="1:6" ht="15.75" customHeight="1">
      <c r="A62" s="35" t="s">
        <v>344</v>
      </c>
      <c r="B62" s="36"/>
      <c r="C62" s="36"/>
      <c r="D62" s="36"/>
      <c r="E62" s="36"/>
      <c r="F62" s="36"/>
    </row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00"/>
  <sheetViews>
    <sheetView workbookViewId="0"/>
  </sheetViews>
  <sheetFormatPr defaultColWidth="11.25" defaultRowHeight="15" customHeight="1"/>
  <cols>
    <col min="1" max="1" width="28.5" customWidth="1"/>
    <col min="2" max="2" width="13.5" customWidth="1"/>
    <col min="3" max="3" width="16.875" customWidth="1"/>
    <col min="4" max="4" width="14.125" customWidth="1"/>
    <col min="5" max="5" width="13.875" customWidth="1"/>
    <col min="6" max="6" width="11.5" customWidth="1"/>
    <col min="7" max="26" width="8.375" customWidth="1"/>
  </cols>
  <sheetData>
    <row r="1" spans="1:6" ht="15.75" customHeight="1">
      <c r="A1" s="12" t="s">
        <v>0</v>
      </c>
      <c r="B1" s="13"/>
      <c r="D1" s="13"/>
      <c r="E1" s="13"/>
      <c r="F1" s="13"/>
    </row>
    <row r="2" spans="1:6" ht="15.75" customHeight="1">
      <c r="A2" s="14" t="s">
        <v>1</v>
      </c>
      <c r="B2" s="14" t="s">
        <v>165</v>
      </c>
      <c r="C2" s="32" t="s">
        <v>166</v>
      </c>
      <c r="D2" s="14" t="s">
        <v>3</v>
      </c>
      <c r="E2" s="14" t="s">
        <v>4</v>
      </c>
      <c r="F2" s="14" t="s">
        <v>5</v>
      </c>
    </row>
    <row r="3" spans="1:6" ht="15.75" customHeight="1">
      <c r="A3" s="37" t="s">
        <v>345</v>
      </c>
      <c r="B3" s="38" t="s">
        <v>168</v>
      </c>
      <c r="C3" s="38" t="s">
        <v>169</v>
      </c>
      <c r="D3" s="39">
        <v>26605</v>
      </c>
      <c r="E3" s="40">
        <f t="shared" ref="E3:E31" si="0">D3/98.7578</f>
        <v>269.39644261010267</v>
      </c>
      <c r="F3" s="41">
        <f t="shared" ref="F3:F31" si="1">(10/100)*E3+E3</f>
        <v>296.33608687111291</v>
      </c>
    </row>
    <row r="4" spans="1:6" ht="15.75" customHeight="1">
      <c r="A4" s="39" t="s">
        <v>346</v>
      </c>
      <c r="B4" s="38" t="s">
        <v>171</v>
      </c>
      <c r="C4" s="38" t="s">
        <v>172</v>
      </c>
      <c r="D4" s="38">
        <v>24435</v>
      </c>
      <c r="E4" s="40">
        <f t="shared" si="0"/>
        <v>247.42349465054912</v>
      </c>
      <c r="F4" s="41">
        <f t="shared" si="1"/>
        <v>272.16584411560405</v>
      </c>
    </row>
    <row r="5" spans="1:6" ht="15.75" customHeight="1">
      <c r="A5" s="39" t="s">
        <v>347</v>
      </c>
      <c r="B5" s="38" t="s">
        <v>174</v>
      </c>
      <c r="C5" s="38" t="s">
        <v>175</v>
      </c>
      <c r="D5" s="38">
        <v>22035</v>
      </c>
      <c r="E5" s="40">
        <f t="shared" si="0"/>
        <v>223.12161672293226</v>
      </c>
      <c r="F5" s="41">
        <f t="shared" si="1"/>
        <v>245.43377839522549</v>
      </c>
    </row>
    <row r="6" spans="1:6" ht="15.75" customHeight="1">
      <c r="A6" s="39" t="s">
        <v>348</v>
      </c>
      <c r="B6" s="38" t="s">
        <v>189</v>
      </c>
      <c r="C6" s="38" t="s">
        <v>190</v>
      </c>
      <c r="D6" s="38">
        <v>19855</v>
      </c>
      <c r="E6" s="40">
        <f t="shared" si="0"/>
        <v>201.04741093868029</v>
      </c>
      <c r="F6" s="41">
        <f t="shared" si="1"/>
        <v>221.15215203254832</v>
      </c>
    </row>
    <row r="7" spans="1:6" ht="15.75" customHeight="1">
      <c r="A7" s="39" t="s">
        <v>349</v>
      </c>
      <c r="B7" s="38" t="s">
        <v>350</v>
      </c>
      <c r="C7" s="38" t="s">
        <v>351</v>
      </c>
      <c r="D7" s="38">
        <v>18665</v>
      </c>
      <c r="E7" s="40">
        <f t="shared" si="0"/>
        <v>188.99772979957027</v>
      </c>
      <c r="F7" s="41">
        <f t="shared" si="1"/>
        <v>207.89750277952729</v>
      </c>
    </row>
    <row r="8" spans="1:6" ht="15.75" customHeight="1">
      <c r="A8" s="39" t="s">
        <v>352</v>
      </c>
      <c r="B8" s="38" t="s">
        <v>353</v>
      </c>
      <c r="C8" s="38" t="s">
        <v>354</v>
      </c>
      <c r="D8" s="38">
        <v>17460</v>
      </c>
      <c r="E8" s="40">
        <f t="shared" si="0"/>
        <v>176.79616192341263</v>
      </c>
      <c r="F8" s="41">
        <f t="shared" si="1"/>
        <v>194.47577811575388</v>
      </c>
    </row>
    <row r="9" spans="1:6" ht="15.75" customHeight="1">
      <c r="A9" s="39" t="s">
        <v>355</v>
      </c>
      <c r="B9" s="38" t="s">
        <v>356</v>
      </c>
      <c r="C9" s="38" t="s">
        <v>357</v>
      </c>
      <c r="D9" s="38">
        <v>17105</v>
      </c>
      <c r="E9" s="40">
        <f t="shared" si="0"/>
        <v>173.20150914661929</v>
      </c>
      <c r="F9" s="41">
        <f t="shared" si="1"/>
        <v>190.52166006128121</v>
      </c>
    </row>
    <row r="10" spans="1:6" ht="15.75" customHeight="1">
      <c r="A10" s="42" t="s">
        <v>358</v>
      </c>
      <c r="B10" s="38" t="s">
        <v>192</v>
      </c>
      <c r="C10" s="38" t="s">
        <v>193</v>
      </c>
      <c r="D10" s="38">
        <v>16360</v>
      </c>
      <c r="E10" s="40">
        <f t="shared" si="0"/>
        <v>165.65780120658823</v>
      </c>
      <c r="F10" s="41">
        <f t="shared" si="1"/>
        <v>182.22358132724705</v>
      </c>
    </row>
    <row r="11" spans="1:6" ht="15.75" customHeight="1">
      <c r="A11" s="42" t="s">
        <v>359</v>
      </c>
      <c r="B11" s="38" t="s">
        <v>360</v>
      </c>
      <c r="C11" s="38" t="s">
        <v>361</v>
      </c>
      <c r="D11" s="38">
        <v>15615</v>
      </c>
      <c r="E11" s="40">
        <f t="shared" si="0"/>
        <v>158.11409326655718</v>
      </c>
      <c r="F11" s="41">
        <f t="shared" si="1"/>
        <v>173.92550259321288</v>
      </c>
    </row>
    <row r="12" spans="1:6" ht="15.75" customHeight="1">
      <c r="A12" s="39" t="s">
        <v>362</v>
      </c>
      <c r="B12" s="38" t="s">
        <v>210</v>
      </c>
      <c r="C12" s="38" t="s">
        <v>211</v>
      </c>
      <c r="D12" s="38">
        <v>14875</v>
      </c>
      <c r="E12" s="40">
        <f t="shared" si="0"/>
        <v>150.62101423887532</v>
      </c>
      <c r="F12" s="41">
        <f t="shared" si="1"/>
        <v>165.68311566276284</v>
      </c>
    </row>
    <row r="13" spans="1:6" ht="15.75" customHeight="1">
      <c r="A13" s="42" t="s">
        <v>363</v>
      </c>
      <c r="B13" s="38" t="s">
        <v>364</v>
      </c>
      <c r="C13" s="38" t="s">
        <v>365</v>
      </c>
      <c r="D13" s="38">
        <v>14505</v>
      </c>
      <c r="E13" s="40">
        <f t="shared" si="0"/>
        <v>146.87447472503436</v>
      </c>
      <c r="F13" s="41">
        <f t="shared" si="1"/>
        <v>161.5619221975378</v>
      </c>
    </row>
    <row r="14" spans="1:6" ht="15.75" customHeight="1">
      <c r="A14" s="42" t="s">
        <v>366</v>
      </c>
      <c r="B14" s="38" t="s">
        <v>222</v>
      </c>
      <c r="C14" s="38" t="s">
        <v>223</v>
      </c>
      <c r="D14" s="38">
        <v>13765</v>
      </c>
      <c r="E14" s="40">
        <f t="shared" si="0"/>
        <v>139.3813956973525</v>
      </c>
      <c r="F14" s="41">
        <f t="shared" si="1"/>
        <v>153.31953526708776</v>
      </c>
    </row>
    <row r="15" spans="1:6" ht="15.75" customHeight="1">
      <c r="A15" s="42" t="s">
        <v>367</v>
      </c>
      <c r="B15" s="39" t="s">
        <v>368</v>
      </c>
      <c r="C15" s="39" t="s">
        <v>369</v>
      </c>
      <c r="D15" s="38">
        <v>13020</v>
      </c>
      <c r="E15" s="40">
        <f t="shared" si="0"/>
        <v>131.83768775732145</v>
      </c>
      <c r="F15" s="41">
        <f t="shared" si="1"/>
        <v>145.02145653305359</v>
      </c>
    </row>
    <row r="16" spans="1:6" ht="15.75" customHeight="1">
      <c r="A16" s="42" t="s">
        <v>370</v>
      </c>
      <c r="B16" s="38" t="s">
        <v>237</v>
      </c>
      <c r="C16" s="38" t="s">
        <v>238</v>
      </c>
      <c r="D16" s="38">
        <v>12285</v>
      </c>
      <c r="E16" s="40">
        <f t="shared" si="0"/>
        <v>124.39523764198879</v>
      </c>
      <c r="F16" s="41">
        <f t="shared" si="1"/>
        <v>136.83476140618765</v>
      </c>
    </row>
    <row r="17" spans="1:6" ht="15.75" customHeight="1">
      <c r="A17" s="42" t="s">
        <v>371</v>
      </c>
      <c r="B17" s="38" t="s">
        <v>372</v>
      </c>
      <c r="C17" s="38" t="s">
        <v>373</v>
      </c>
      <c r="D17" s="38">
        <v>11920</v>
      </c>
      <c r="E17" s="40">
        <f t="shared" si="0"/>
        <v>120.69932704049705</v>
      </c>
      <c r="F17" s="41">
        <f t="shared" si="1"/>
        <v>132.76925974454676</v>
      </c>
    </row>
    <row r="18" spans="1:6" ht="15.75" customHeight="1">
      <c r="A18" s="42" t="s">
        <v>374</v>
      </c>
      <c r="B18" s="39" t="s">
        <v>252</v>
      </c>
      <c r="C18" s="39" t="s">
        <v>253</v>
      </c>
      <c r="D18" s="38">
        <v>11175</v>
      </c>
      <c r="E18" s="40">
        <f t="shared" si="0"/>
        <v>113.15561910046598</v>
      </c>
      <c r="F18" s="41">
        <f t="shared" si="1"/>
        <v>124.47118101051258</v>
      </c>
    </row>
    <row r="19" spans="1:6" ht="15.75" customHeight="1">
      <c r="A19" s="42" t="s">
        <v>375</v>
      </c>
      <c r="B19" s="38" t="s">
        <v>376</v>
      </c>
      <c r="C19" s="38" t="s">
        <v>377</v>
      </c>
      <c r="D19" s="38">
        <v>10430</v>
      </c>
      <c r="E19" s="40">
        <f t="shared" si="0"/>
        <v>105.61191116043491</v>
      </c>
      <c r="F19" s="41">
        <f t="shared" si="1"/>
        <v>116.1731022764784</v>
      </c>
    </row>
    <row r="20" spans="1:6" ht="15.75" customHeight="1">
      <c r="A20" s="42" t="s">
        <v>378</v>
      </c>
      <c r="B20" s="38" t="s">
        <v>267</v>
      </c>
      <c r="C20" s="38" t="s">
        <v>268</v>
      </c>
      <c r="D20" s="38">
        <v>9690</v>
      </c>
      <c r="E20" s="40">
        <f t="shared" si="0"/>
        <v>98.118832132753056</v>
      </c>
      <c r="F20" s="41">
        <f t="shared" si="1"/>
        <v>107.93071534602836</v>
      </c>
    </row>
    <row r="21" spans="1:6" ht="15.75" customHeight="1">
      <c r="A21" s="42" t="s">
        <v>379</v>
      </c>
      <c r="B21" s="38" t="s">
        <v>380</v>
      </c>
      <c r="C21" s="38" t="s">
        <v>381</v>
      </c>
      <c r="D21" s="38">
        <v>8920</v>
      </c>
      <c r="E21" s="40">
        <f t="shared" si="0"/>
        <v>90.321979630975974</v>
      </c>
      <c r="F21" s="41">
        <f t="shared" si="1"/>
        <v>99.354177594073576</v>
      </c>
    </row>
    <row r="22" spans="1:6" ht="15.75" customHeight="1">
      <c r="A22" s="42" t="s">
        <v>382</v>
      </c>
      <c r="B22" s="38" t="s">
        <v>282</v>
      </c>
      <c r="C22" s="38" t="s">
        <v>283</v>
      </c>
      <c r="D22" s="38">
        <v>8165</v>
      </c>
      <c r="E22" s="40">
        <f t="shared" si="0"/>
        <v>82.677013866246511</v>
      </c>
      <c r="F22" s="41">
        <f t="shared" si="1"/>
        <v>90.944715252871163</v>
      </c>
    </row>
    <row r="23" spans="1:6" ht="15.75" customHeight="1">
      <c r="A23" s="42" t="s">
        <v>383</v>
      </c>
      <c r="B23" s="38" t="s">
        <v>384</v>
      </c>
      <c r="C23" s="38" t="s">
        <v>385</v>
      </c>
      <c r="D23" s="38">
        <v>7425</v>
      </c>
      <c r="E23" s="40">
        <f t="shared" si="0"/>
        <v>75.183934838564653</v>
      </c>
      <c r="F23" s="41">
        <f t="shared" si="1"/>
        <v>82.702328322421124</v>
      </c>
    </row>
    <row r="24" spans="1:6" ht="15.75" customHeight="1">
      <c r="A24" s="42" t="s">
        <v>386</v>
      </c>
      <c r="B24" s="38" t="s">
        <v>297</v>
      </c>
      <c r="C24" s="38" t="s">
        <v>298</v>
      </c>
      <c r="D24" s="38">
        <v>6685</v>
      </c>
      <c r="E24" s="40">
        <f t="shared" si="0"/>
        <v>67.69085581088278</v>
      </c>
      <c r="F24" s="41">
        <f t="shared" si="1"/>
        <v>74.459941391971057</v>
      </c>
    </row>
    <row r="25" spans="1:6" ht="15.75" customHeight="1">
      <c r="A25" s="42" t="s">
        <v>387</v>
      </c>
      <c r="B25" s="38" t="s">
        <v>388</v>
      </c>
      <c r="C25" s="38" t="s">
        <v>389</v>
      </c>
      <c r="D25" s="38">
        <v>6315</v>
      </c>
      <c r="E25" s="40">
        <f t="shared" si="0"/>
        <v>63.944316297041851</v>
      </c>
      <c r="F25" s="41">
        <f t="shared" si="1"/>
        <v>70.338747926746038</v>
      </c>
    </row>
    <row r="26" spans="1:6" ht="15.75" customHeight="1">
      <c r="A26" s="42" t="s">
        <v>390</v>
      </c>
      <c r="B26" s="38" t="s">
        <v>312</v>
      </c>
      <c r="C26" s="38" t="s">
        <v>313</v>
      </c>
      <c r="D26" s="38">
        <v>5575</v>
      </c>
      <c r="E26" s="40">
        <f t="shared" si="0"/>
        <v>56.451237269359986</v>
      </c>
      <c r="F26" s="41">
        <f t="shared" si="1"/>
        <v>62.096360996295985</v>
      </c>
    </row>
    <row r="27" spans="1:6" ht="15.75" customHeight="1">
      <c r="A27" s="42" t="s">
        <v>391</v>
      </c>
      <c r="B27" s="38" t="s">
        <v>392</v>
      </c>
      <c r="C27" s="38" t="s">
        <v>393</v>
      </c>
      <c r="D27" s="38">
        <v>4835</v>
      </c>
      <c r="E27" s="40">
        <f t="shared" si="0"/>
        <v>48.958158241678127</v>
      </c>
      <c r="F27" s="41">
        <f t="shared" si="1"/>
        <v>53.853974065845939</v>
      </c>
    </row>
    <row r="28" spans="1:6" ht="15.75" customHeight="1">
      <c r="A28" s="42" t="s">
        <v>394</v>
      </c>
      <c r="B28" s="38" t="s">
        <v>327</v>
      </c>
      <c r="C28" s="38" t="s">
        <v>328</v>
      </c>
      <c r="D28" s="38">
        <v>4090</v>
      </c>
      <c r="E28" s="40">
        <f t="shared" si="0"/>
        <v>41.414450301647058</v>
      </c>
      <c r="F28" s="41">
        <f t="shared" si="1"/>
        <v>45.555895331811762</v>
      </c>
    </row>
    <row r="29" spans="1:6" ht="15.75" customHeight="1">
      <c r="A29" s="42" t="s">
        <v>395</v>
      </c>
      <c r="B29" s="38" t="s">
        <v>396</v>
      </c>
      <c r="C29" s="38" t="s">
        <v>397</v>
      </c>
      <c r="D29" s="38">
        <v>3720</v>
      </c>
      <c r="E29" s="40">
        <f t="shared" si="0"/>
        <v>37.667910787806129</v>
      </c>
      <c r="F29" s="41">
        <f t="shared" si="1"/>
        <v>41.434701866586742</v>
      </c>
    </row>
    <row r="30" spans="1:6" ht="15.75" customHeight="1">
      <c r="A30" s="42" t="s">
        <v>398</v>
      </c>
      <c r="B30" s="38" t="s">
        <v>342</v>
      </c>
      <c r="C30" s="38" t="s">
        <v>343</v>
      </c>
      <c r="D30" s="38">
        <v>2985</v>
      </c>
      <c r="E30" s="40">
        <f t="shared" si="0"/>
        <v>30.225460672473464</v>
      </c>
      <c r="F30" s="41">
        <f t="shared" si="1"/>
        <v>33.248006739720807</v>
      </c>
    </row>
    <row r="31" spans="1:6" ht="15.75" customHeight="1">
      <c r="A31" s="42" t="s">
        <v>399</v>
      </c>
      <c r="B31" s="38" t="s">
        <v>400</v>
      </c>
      <c r="C31" s="38" t="s">
        <v>401</v>
      </c>
      <c r="D31" s="38">
        <v>2240</v>
      </c>
      <c r="E31" s="40">
        <f t="shared" si="0"/>
        <v>22.681752732442398</v>
      </c>
      <c r="F31" s="41">
        <f t="shared" si="1"/>
        <v>24.949928005686637</v>
      </c>
    </row>
    <row r="32" spans="1:6" ht="15.75" customHeight="1">
      <c r="A32" s="43" t="s">
        <v>402</v>
      </c>
      <c r="B32" s="44"/>
      <c r="C32" s="44"/>
      <c r="D32" s="44"/>
      <c r="E32" s="44"/>
      <c r="F32" s="44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2"/>
  <sheetViews>
    <sheetView workbookViewId="0"/>
  </sheetViews>
  <sheetFormatPr defaultColWidth="11.25" defaultRowHeight="15" customHeight="1"/>
  <cols>
    <col min="1" max="1" width="21.5" customWidth="1"/>
    <col min="2" max="2" width="14.875" customWidth="1"/>
    <col min="3" max="3" width="14" customWidth="1"/>
    <col min="4" max="4" width="12.625" customWidth="1"/>
    <col min="5" max="5" width="13.5" customWidth="1"/>
  </cols>
  <sheetData>
    <row r="1" spans="1:8" ht="15" customHeight="1">
      <c r="A1" s="12" t="s">
        <v>0</v>
      </c>
      <c r="B1" s="33"/>
      <c r="C1" s="33"/>
      <c r="D1" s="33"/>
      <c r="E1" s="45"/>
    </row>
    <row r="2" spans="1:8" ht="15" customHeight="1">
      <c r="A2" s="14" t="s">
        <v>1</v>
      </c>
      <c r="B2" s="14" t="s">
        <v>2</v>
      </c>
      <c r="C2" s="14" t="s">
        <v>3</v>
      </c>
      <c r="D2" s="14" t="s">
        <v>4</v>
      </c>
      <c r="E2" s="46" t="s">
        <v>5</v>
      </c>
    </row>
    <row r="3" spans="1:8" ht="15.75">
      <c r="A3" s="47" t="s">
        <v>403</v>
      </c>
      <c r="B3" s="48" t="s">
        <v>404</v>
      </c>
      <c r="C3" s="47">
        <v>9340</v>
      </c>
      <c r="D3" s="49">
        <f t="shared" ref="D3:D11" si="0">C3/98.7578</f>
        <v>94.574808268308928</v>
      </c>
      <c r="E3" s="50">
        <f t="shared" ref="E3:E11" si="1">10/100*D3+D3</f>
        <v>104.03228909513982</v>
      </c>
    </row>
    <row r="4" spans="1:8" ht="15.75">
      <c r="A4" s="47" t="s">
        <v>405</v>
      </c>
      <c r="B4" s="48" t="s">
        <v>406</v>
      </c>
      <c r="C4" s="47">
        <v>8060</v>
      </c>
      <c r="D4" s="49">
        <f t="shared" si="0"/>
        <v>81.61380670691328</v>
      </c>
      <c r="E4" s="50">
        <f t="shared" si="1"/>
        <v>89.77518737760461</v>
      </c>
    </row>
    <row r="5" spans="1:8" ht="15.75">
      <c r="A5" s="48" t="s">
        <v>407</v>
      </c>
      <c r="B5" s="47" t="s">
        <v>408</v>
      </c>
      <c r="C5" s="47">
        <v>7725</v>
      </c>
      <c r="D5" s="49">
        <f t="shared" si="0"/>
        <v>78.221669579516757</v>
      </c>
      <c r="E5" s="50">
        <f t="shared" si="1"/>
        <v>86.043836537468437</v>
      </c>
    </row>
    <row r="6" spans="1:8" ht="15.75">
      <c r="A6" s="47" t="s">
        <v>409</v>
      </c>
      <c r="B6" s="47" t="s">
        <v>410</v>
      </c>
      <c r="C6" s="47">
        <v>6765</v>
      </c>
      <c r="D6" s="49">
        <f t="shared" si="0"/>
        <v>68.500918408470014</v>
      </c>
      <c r="E6" s="50">
        <f t="shared" si="1"/>
        <v>75.351010249317014</v>
      </c>
    </row>
    <row r="7" spans="1:8" ht="15.75">
      <c r="A7" s="47" t="s">
        <v>411</v>
      </c>
      <c r="B7" s="47" t="s">
        <v>412</v>
      </c>
      <c r="C7" s="47">
        <v>6430</v>
      </c>
      <c r="D7" s="49">
        <f t="shared" si="0"/>
        <v>65.10878128107349</v>
      </c>
      <c r="E7" s="50">
        <f t="shared" si="1"/>
        <v>71.619659409180841</v>
      </c>
    </row>
    <row r="8" spans="1:8" ht="15.75">
      <c r="A8" s="47" t="s">
        <v>413</v>
      </c>
      <c r="B8" s="47" t="s">
        <v>414</v>
      </c>
      <c r="C8" s="47">
        <v>6105</v>
      </c>
      <c r="D8" s="49">
        <f t="shared" si="0"/>
        <v>61.817901978375374</v>
      </c>
      <c r="E8" s="50">
        <f t="shared" si="1"/>
        <v>67.999692176212918</v>
      </c>
    </row>
    <row r="9" spans="1:8" ht="15.75">
      <c r="A9" s="48" t="s">
        <v>415</v>
      </c>
      <c r="B9" s="47" t="s">
        <v>416</v>
      </c>
      <c r="C9" s="47">
        <v>5150</v>
      </c>
      <c r="D9" s="49">
        <f t="shared" si="0"/>
        <v>52.147779719677835</v>
      </c>
      <c r="E9" s="50">
        <f t="shared" si="1"/>
        <v>57.36255769164562</v>
      </c>
    </row>
    <row r="10" spans="1:8" ht="15.75">
      <c r="A10" s="47" t="s">
        <v>417</v>
      </c>
      <c r="B10" s="48" t="s">
        <v>418</v>
      </c>
      <c r="C10" s="47">
        <v>4815</v>
      </c>
      <c r="D10" s="49">
        <f t="shared" si="0"/>
        <v>48.755642592281319</v>
      </c>
      <c r="E10" s="50">
        <f t="shared" si="1"/>
        <v>53.631206851509454</v>
      </c>
    </row>
    <row r="11" spans="1:8" ht="15.75">
      <c r="A11" s="47" t="s">
        <v>419</v>
      </c>
      <c r="B11" s="47" t="s">
        <v>420</v>
      </c>
      <c r="C11" s="47">
        <v>3695</v>
      </c>
      <c r="D11" s="49">
        <f t="shared" si="0"/>
        <v>37.414766226060117</v>
      </c>
      <c r="E11" s="50">
        <f t="shared" si="1"/>
        <v>41.156242848666125</v>
      </c>
    </row>
    <row r="12" spans="1:8" ht="15.75">
      <c r="A12" s="51" t="s">
        <v>421</v>
      </c>
      <c r="B12" s="52"/>
      <c r="C12" s="52"/>
      <c r="D12" s="52"/>
      <c r="E12" s="52"/>
      <c r="F12" s="52"/>
      <c r="G12" s="52"/>
      <c r="H12" s="5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Тренажеры</vt:lpstr>
      <vt:lpstr> Стойки</vt:lpstr>
      <vt:lpstr>Штанги</vt:lpstr>
      <vt:lpstr>Грифы</vt:lpstr>
      <vt:lpstr>Коврики</vt:lpstr>
      <vt:lpstr>Акссесуары для тренажеров</vt:lpstr>
      <vt:lpstr>Гантели классик</vt:lpstr>
      <vt:lpstr>Гантели профи</vt:lpstr>
      <vt:lpstr>Гантель разборная диаметр 25мм</vt:lpstr>
      <vt:lpstr>Гантель разборная диаметр 30мм</vt:lpstr>
      <vt:lpstr>Гантель разборная диаметр 50мм</vt:lpstr>
      <vt:lpstr>Гантель хромированная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Vladislav Riabikov</dc:creator>
  <cp:lastModifiedBy>Имя учётки</cp:lastModifiedBy>
  <dcterms:created xsi:type="dcterms:W3CDTF">2023-12-19T12:59:37Z</dcterms:created>
  <dcterms:modified xsi:type="dcterms:W3CDTF">2024-04-08T08:41:17Z</dcterms:modified>
</cp:coreProperties>
</file>